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<sst xmlns="http://schemas.openxmlformats.org/spreadsheetml/2006/main" count="377" uniqueCount="284">
  <si>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</si>
  <si>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</si>
  <si>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</si>
  <si>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</si>
  <si>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</si>
  <si>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</si>
  <si>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</si>
  <si>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</si>
  <si>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</si>
  <si>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</si>
  <si>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</si>
  <si>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</si>
  <si>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</si>
  <si>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</si>
  <si>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</si>
  <si>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</si>
  <si>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</si>
  <si>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</si>
  <si>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</si>
  <si>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</si>
  <si>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</si>
  <si>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</si>
  <si>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</si>
  <si>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</si>
  <si>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</si>
  <si>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</si>
  <si>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</si>
  <si>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</si>
  <si>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</si>
  <si>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</si>
  <si>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</si>
  <si>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</si>
  <si>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</si>
  <si>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</si>
  <si>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</si>
  <si>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</si>
  <si>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</si>
  <si>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</si>
  <si>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</si>
  <si>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</si>
  <si>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</si>
  <si>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</si>
  <si>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</si>
  <si>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</si>
  <si>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</si>
  <si>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</si>
  <si>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</si>
  <si>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</si>
  <si>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</si>
  <si>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</si>
  <si>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</si>
  <si>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</si>
  <si>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</si>
  <si>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</si>
  <si>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</si>
  <si>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</si>
  <si>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</si>
  <si>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</si>
  <si>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</si>
  <si>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</si>
  <si>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</si>
  <si>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</si>
  <si>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</si>
  <si>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</si>
  <si>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</si>
  <si>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</si>
  <si>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</si>
  <si>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</si>
  <si>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</si>
  <si>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</si>
  <si>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</si>
  <si>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</si>
  <si>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</si>
  <si>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</si>
  <si>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</si>
  <si>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</si>
  <si>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</si>
  <si>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</si>
  <si>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</si>
  <si>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</si>
  <si>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</si>
  <si>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</si>
  <si>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</si>
  <si>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</si>
  <si>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</si>
  <si>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</si>
  <si>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</si>
  <si>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</si>
  <si>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</si>
  <si>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</si>
  <si>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</si>
  <si>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</si>
  <si>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</si>
  <si>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</si>
  <si>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</si>
  <si>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</si>
  <si>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</si>
  <si>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</si>
  <si>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</si>
  <si>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</si>
  <si>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</si>
  <si>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</si>
  <si>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</si>
  <si>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</si>
  <si>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</si>
  <si>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</si>
  <si>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</si>
  <si>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</si>
  <si>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</si>
  <si>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</si>
  <si>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</si>
  <si>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</si>
  <si>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</si>
  <si>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</si>
  <si>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</si>
  <si>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</si>
  <si>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</si>
  <si>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</si>
  <si>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</si>
  <si>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</si>
  <si>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</si>
  <si>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</si>
  <si>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</si>
  <si>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</si>
  <si>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</si>
  <si>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</si>
  <si>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</si>
  <si>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</si>
  <si>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</si>
  <si>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</si>
  <si>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</si>
  <si>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</si>
  <si>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</si>
  <si>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</si>
  <si>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</si>
  <si>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</si>
  <si>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</si>
  <si>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</si>
  <si>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</si>
  <si>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</si>
  <si>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</si>
  <si>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</si>
  <si>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</si>
  <si>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</si>
  <si>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</si>
  <si>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</si>
  <si>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</si>
  <si>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</si>
  <si>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</si>
  <si>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</si>
  <si>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</si>
  <si>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</si>
  <si>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</si>
  <si>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</si>
  <si>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</si>
  <si>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</si>
  <si>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</si>
  <si>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</si>
  <si>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</si>
  <si>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</si>
  <si>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</si>
  <si>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</si>
  <si>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</si>
  <si>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</si>
  <si>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</si>
  <si>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</si>
  <si>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</si>
  <si>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</si>
  <si>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</si>
  <si>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</si>
  <si>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</si>
  <si>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</si>
  <si>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</si>
  <si>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</si>
  <si>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</si>
  <si>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</si>
  <si>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</si>
  <si>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</si>
  <si>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</si>
  <si>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</si>
  <si>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</si>
  <si>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</si>
  <si>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</si>
  <si>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</si>
  <si>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</si>
  <si>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</si>
  <si>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</si>
  <si>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</si>
  <si>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</si>
  <si>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</si>
  <si>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</si>
  <si>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</si>
  <si>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</si>
  <si>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</si>
  <si>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</si>
  <si>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</si>
  <si>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</si>
  <si>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</si>
  <si>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</si>
  <si>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</si>
  <si>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</si>
  <si>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</si>
  <si>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</si>
  <si>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</si>
  <si>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</si>
  <si>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</si>
  <si>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</si>
  <si>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</si>
  <si>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</si>
  <si>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</si>
  <si>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</si>
  <si>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</si>
  <si>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</si>
  <si>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</si>
  <si>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</si>
  <si>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</si>
  <si>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</si>
  <si>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</si>
  <si>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</si>
  <si>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</si>
  <si>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</si>
  <si>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</si>
  <si>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</si>
  <si>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</si>
  <si>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</si>
  <si>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</si>
  <si>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</si>
  <si>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</si>
  <si>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</si>
  <si>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</si>
  <si>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</si>
  <si>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</si>
  <si>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</si>
  <si>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</si>
  <si>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</si>
  <si>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</si>
  <si>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</si>
  <si>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</si>
  <si>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</si>
  <si>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</si>
  <si>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</si>
  <si>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</si>
  <si>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</si>
  <si>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</si>
  <si>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</si>
  <si>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</si>
  <si>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</si>
  <si>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</si>
  <si>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</si>
  <si>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</si>
  <si>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</si>
  <si>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</si>
  <si>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</si>
  <si>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</si>
  <si>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</si>
  <si>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</si>
  <si>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</si>
  <si>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</si>
  <si>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</si>
  <si>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</si>
  <si>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01.03.2019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</si>
  <si>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</si>
  <si>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</si>
  <si>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</si>
  <si>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</si>
  <si>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</si>
  <si>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</si>
  <si>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</si>
  <si>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</si>
  <si>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</si>
  <si>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</si>
  <si>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-65790,0</t>
  </si>
  <si>
    <t xml:space="preserve">                              на  1 апреля  2019г.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</si>
  <si>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</si>
  <si>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</si>
  <si>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Единый сельскохозяйственный налог (прочие поступления)</t>
  </si>
  <si>
    <t>182 1 05 03010 01 4000 110</t>
  </si>
  <si>
    <t>1090338,41</t>
  </si>
  <si>
    <t>65790,00</t>
  </si>
  <si>
    <t>-1090338,41</t>
  </si>
  <si>
    <t>-8165900,00</t>
  </si>
  <si>
    <t>8231690,00</t>
  </si>
  <si>
    <t>-3088821,48</t>
  </si>
  <si>
    <t>1998483,07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</si>
</sst>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view="pageBreakPreview" zoomScaleSheetLayoutView="100" zoomScalePageLayoutView="0" workbookViewId="0" topLeftCell="A10">
      <selection activeCell="F16" sqref="F16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40" t="s">
        <v>0</v>
      </c>
      <c r="B1" s="140"/>
      <c r="C1" s="140"/>
      <c r="D1" s="140"/>
      <c r="E1" s="140"/>
      <c r="F1" s="140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1" t="s">
        <v>272</v>
      </c>
      <c r="B3" s="141"/>
      <c r="C3" s="141"/>
      <c r="D3" s="141"/>
      <c r="E3" s="141"/>
      <c r="F3" s="8" t="s">
        <v>4</v>
      </c>
      <c r="G3" s="9" t="s">
        <v>260</v>
      </c>
    </row>
    <row r="4" spans="1:7" ht="12.75" customHeight="1">
      <c r="A4" s="7"/>
      <c r="B4" s="7"/>
      <c r="C4" s="7"/>
      <c r="D4" s="7"/>
      <c r="E4" s="7"/>
      <c r="F4" s="8"/>
      <c r="G4" s="9" t="s">
        <v>5</v>
      </c>
    </row>
    <row r="5" spans="1:7" ht="12.75" customHeight="1">
      <c r="A5" s="10"/>
      <c r="B5" s="10"/>
      <c r="C5" s="10"/>
      <c r="D5" s="10"/>
      <c r="E5" s="10"/>
      <c r="F5" s="5" t="s">
        <v>6</v>
      </c>
      <c r="G5" s="9" t="s">
        <v>7</v>
      </c>
    </row>
    <row r="6" spans="1:7" ht="15.75" customHeight="1">
      <c r="A6" s="4" t="s">
        <v>8</v>
      </c>
      <c r="B6" s="11" t="s">
        <v>9</v>
      </c>
      <c r="C6" s="11"/>
      <c r="D6" s="11"/>
      <c r="E6" s="12"/>
      <c r="F6" s="5" t="s">
        <v>10</v>
      </c>
      <c r="G6" s="13" t="s">
        <v>11</v>
      </c>
    </row>
    <row r="7" spans="1:7" ht="15.75" customHeight="1">
      <c r="A7" s="142" t="s">
        <v>12</v>
      </c>
      <c r="B7" s="142"/>
      <c r="C7" s="142"/>
      <c r="D7" s="143" t="s">
        <v>13</v>
      </c>
      <c r="E7" s="143"/>
      <c r="F7" s="5" t="s">
        <v>14</v>
      </c>
      <c r="G7" s="13" t="s">
        <v>15</v>
      </c>
    </row>
    <row r="8" spans="1:7" ht="13.5" customHeight="1">
      <c r="A8" s="15" t="s">
        <v>16</v>
      </c>
      <c r="B8" s="4"/>
      <c r="C8" s="4"/>
      <c r="D8" s="4"/>
      <c r="E8" s="16"/>
      <c r="F8" s="5"/>
      <c r="G8" s="9"/>
    </row>
    <row r="9" spans="1:7" ht="13.5" customHeight="1">
      <c r="A9" s="4" t="s">
        <v>17</v>
      </c>
      <c r="B9" s="4"/>
      <c r="C9" s="4"/>
      <c r="D9" s="4"/>
      <c r="E9" s="16"/>
      <c r="F9" s="5"/>
      <c r="G9" s="17" t="s">
        <v>18</v>
      </c>
    </row>
    <row r="10" spans="1:7" ht="13.5" customHeight="1">
      <c r="A10" s="137" t="s">
        <v>19</v>
      </c>
      <c r="B10" s="137"/>
      <c r="C10" s="137"/>
      <c r="D10" s="137"/>
      <c r="E10" s="137"/>
      <c r="F10" s="137"/>
      <c r="G10" s="137"/>
    </row>
    <row r="11" spans="1:7" ht="5.25" customHeight="1">
      <c r="A11" s="18"/>
      <c r="B11" s="18"/>
      <c r="C11" s="19"/>
      <c r="D11" s="19"/>
      <c r="E11" s="20"/>
      <c r="F11" s="20"/>
      <c r="G11" s="21"/>
    </row>
    <row r="12" spans="1:7" ht="13.5" customHeight="1">
      <c r="A12" s="22"/>
      <c r="B12" s="23" t="s">
        <v>20</v>
      </c>
      <c r="C12" s="138" t="s">
        <v>21</v>
      </c>
      <c r="D12" s="138"/>
      <c r="E12" s="138" t="s">
        <v>22</v>
      </c>
      <c r="F12" s="24"/>
      <c r="G12" s="10" t="s">
        <v>23</v>
      </c>
    </row>
    <row r="13" spans="1:7" ht="9.75" customHeight="1">
      <c r="A13" s="23" t="s">
        <v>24</v>
      </c>
      <c r="B13" s="23" t="s">
        <v>25</v>
      </c>
      <c r="C13" s="138"/>
      <c r="D13" s="138"/>
      <c r="E13" s="138"/>
      <c r="F13" s="25" t="s">
        <v>26</v>
      </c>
      <c r="G13" s="26" t="s">
        <v>27</v>
      </c>
    </row>
    <row r="14" spans="1:7" ht="9.75" customHeight="1">
      <c r="A14" s="22"/>
      <c r="B14" s="23" t="s">
        <v>28</v>
      </c>
      <c r="C14" s="138"/>
      <c r="D14" s="138"/>
      <c r="E14" s="138"/>
      <c r="F14" s="25"/>
      <c r="G14" s="26"/>
    </row>
    <row r="15" spans="1:7" ht="9.75" customHeight="1">
      <c r="A15" s="27">
        <v>1</v>
      </c>
      <c r="B15" s="28">
        <v>2</v>
      </c>
      <c r="C15" s="139">
        <v>3</v>
      </c>
      <c r="D15" s="139"/>
      <c r="E15" s="29" t="s">
        <v>29</v>
      </c>
      <c r="F15" s="29"/>
      <c r="G15" s="30" t="s">
        <v>30</v>
      </c>
    </row>
    <row r="16" spans="1:7" ht="15" customHeight="1">
      <c r="A16" s="31" t="s">
        <v>31</v>
      </c>
      <c r="B16" s="32" t="s">
        <v>32</v>
      </c>
      <c r="C16" s="145" t="s">
        <v>33</v>
      </c>
      <c r="D16" s="145"/>
      <c r="E16" s="33">
        <f>E18+E58</f>
        <v>8165900</v>
      </c>
      <c r="F16" s="33">
        <f>F18+F58</f>
        <v>3088821.48</v>
      </c>
      <c r="G16" s="35">
        <f>F16-E16</f>
        <v>-5077078.52</v>
      </c>
    </row>
    <row r="17" spans="1:7" ht="15" customHeight="1">
      <c r="A17" s="36" t="s">
        <v>34</v>
      </c>
      <c r="B17" s="37"/>
      <c r="C17" s="146"/>
      <c r="D17" s="146"/>
      <c r="E17" s="38"/>
      <c r="F17" s="39"/>
      <c r="G17" s="40"/>
    </row>
    <row r="18" spans="1:24" ht="16.5" customHeight="1">
      <c r="A18" s="41" t="s">
        <v>35</v>
      </c>
      <c r="B18" s="42">
        <v>10</v>
      </c>
      <c r="C18" s="147" t="s">
        <v>36</v>
      </c>
      <c r="D18" s="147"/>
      <c r="E18" s="43">
        <f>E19+E25+E29+E36+E39+E41+E50</f>
        <v>2911200</v>
      </c>
      <c r="F18" s="43">
        <f>F19+F25+F29+F36+F41+F50</f>
        <v>936596.48</v>
      </c>
      <c r="G18" s="44">
        <f aca="true" t="shared" si="0" ref="G18:G55">F18-E18</f>
        <v>-1974603.52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22.5" customHeight="1">
      <c r="A19" s="41" t="s">
        <v>37</v>
      </c>
      <c r="B19" s="42">
        <v>10</v>
      </c>
      <c r="C19" s="147" t="s">
        <v>38</v>
      </c>
      <c r="D19" s="147"/>
      <c r="E19" s="43">
        <f>E20</f>
        <v>251500</v>
      </c>
      <c r="F19" s="43">
        <f>F20</f>
        <v>29440.819999999996</v>
      </c>
      <c r="G19" s="44">
        <f t="shared" si="0"/>
        <v>-222059.18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25" customHeight="1">
      <c r="A20" s="41" t="s">
        <v>39</v>
      </c>
      <c r="B20" s="42">
        <v>10</v>
      </c>
      <c r="C20" s="144" t="s">
        <v>40</v>
      </c>
      <c r="D20" s="144"/>
      <c r="E20" s="43">
        <f>E21+E22+E24</f>
        <v>251500</v>
      </c>
      <c r="F20" s="43">
        <f>F21+F23+F22+F24</f>
        <v>29440.819999999996</v>
      </c>
      <c r="G20" s="44">
        <f t="shared" si="0"/>
        <v>-222059.18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90">
      <c r="A21" s="41" t="s">
        <v>41</v>
      </c>
      <c r="B21" s="42">
        <v>10</v>
      </c>
      <c r="C21" s="144" t="s">
        <v>42</v>
      </c>
      <c r="D21" s="144"/>
      <c r="E21" s="43">
        <v>251500</v>
      </c>
      <c r="F21" s="44">
        <v>28260.42</v>
      </c>
      <c r="G21" s="44">
        <f t="shared" si="0"/>
        <v>-223239.58000000002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38.75" customHeight="1">
      <c r="A22" s="41" t="s">
        <v>43</v>
      </c>
      <c r="B22" s="42">
        <v>10</v>
      </c>
      <c r="C22" s="144" t="s">
        <v>44</v>
      </c>
      <c r="D22" s="144"/>
      <c r="E22" s="43">
        <v>0</v>
      </c>
      <c r="F22" s="44">
        <v>536.28</v>
      </c>
      <c r="G22" s="44">
        <f t="shared" si="0"/>
        <v>536.28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56.25">
      <c r="A23" s="41" t="s">
        <v>45</v>
      </c>
      <c r="B23" s="42">
        <v>10</v>
      </c>
      <c r="C23" s="144" t="s">
        <v>46</v>
      </c>
      <c r="D23" s="144"/>
      <c r="E23" s="43">
        <v>0</v>
      </c>
      <c r="F23" s="44">
        <v>643.44</v>
      </c>
      <c r="G23" s="44">
        <f>F23-E23</f>
        <v>643.44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67.5">
      <c r="A24" s="41" t="s">
        <v>274</v>
      </c>
      <c r="B24" s="42">
        <v>10</v>
      </c>
      <c r="C24" s="144" t="s">
        <v>273</v>
      </c>
      <c r="D24" s="144"/>
      <c r="E24" s="43">
        <v>0</v>
      </c>
      <c r="F24" s="44">
        <v>0.68</v>
      </c>
      <c r="G24" s="44">
        <f t="shared" si="0"/>
        <v>0.68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5" customHeight="1">
      <c r="A25" s="41" t="s">
        <v>47</v>
      </c>
      <c r="B25" s="42">
        <v>10</v>
      </c>
      <c r="C25" s="144" t="s">
        <v>48</v>
      </c>
      <c r="D25" s="144"/>
      <c r="E25" s="43">
        <f>E27</f>
        <v>247000</v>
      </c>
      <c r="F25" s="43">
        <f>F27+F28</f>
        <v>627544</v>
      </c>
      <c r="G25" s="44">
        <f t="shared" si="0"/>
        <v>380544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5.75" customHeight="1">
      <c r="A26" s="41" t="s">
        <v>49</v>
      </c>
      <c r="B26" s="42">
        <v>10</v>
      </c>
      <c r="C26" s="144" t="s">
        <v>50</v>
      </c>
      <c r="D26" s="144"/>
      <c r="E26" s="43">
        <v>247000</v>
      </c>
      <c r="F26" s="44">
        <v>577983.6</v>
      </c>
      <c r="G26" s="44">
        <f t="shared" si="0"/>
        <v>330983.6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8" customHeight="1">
      <c r="A27" s="41" t="s">
        <v>49</v>
      </c>
      <c r="B27" s="42">
        <v>10</v>
      </c>
      <c r="C27" s="144" t="s">
        <v>51</v>
      </c>
      <c r="D27" s="144"/>
      <c r="E27" s="43">
        <v>247000</v>
      </c>
      <c r="F27" s="44">
        <v>577983.6</v>
      </c>
      <c r="G27" s="44">
        <f t="shared" si="0"/>
        <v>330983.6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22.5">
      <c r="A28" s="41" t="s">
        <v>275</v>
      </c>
      <c r="B28" s="42">
        <v>10</v>
      </c>
      <c r="C28" s="144" t="s">
        <v>276</v>
      </c>
      <c r="D28" s="144"/>
      <c r="E28" s="43">
        <v>0</v>
      </c>
      <c r="F28" s="44">
        <v>49560.4</v>
      </c>
      <c r="G28" s="44">
        <f t="shared" si="0"/>
        <v>49560.4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5" customHeight="1">
      <c r="A29" s="41" t="s">
        <v>52</v>
      </c>
      <c r="B29" s="42">
        <v>10</v>
      </c>
      <c r="C29" s="144" t="s">
        <v>53</v>
      </c>
      <c r="D29" s="144"/>
      <c r="E29" s="43">
        <f>E30+E31</f>
        <v>2014100</v>
      </c>
      <c r="F29" s="43">
        <f>F30+F31</f>
        <v>226605.12</v>
      </c>
      <c r="G29" s="44">
        <f t="shared" si="0"/>
        <v>-1787494.88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45">
      <c r="A30" s="41" t="s">
        <v>54</v>
      </c>
      <c r="B30" s="42">
        <v>10</v>
      </c>
      <c r="C30" s="144" t="s">
        <v>55</v>
      </c>
      <c r="D30" s="144"/>
      <c r="E30" s="43">
        <v>80700</v>
      </c>
      <c r="F30" s="46">
        <v>7600.12</v>
      </c>
      <c r="G30" s="44">
        <f t="shared" si="0"/>
        <v>-73099.88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5" customHeight="1">
      <c r="A31" s="41" t="s">
        <v>56</v>
      </c>
      <c r="B31" s="42">
        <v>10</v>
      </c>
      <c r="C31" s="144" t="s">
        <v>57</v>
      </c>
      <c r="D31" s="144"/>
      <c r="E31" s="43">
        <f>E32+E33</f>
        <v>1933400</v>
      </c>
      <c r="F31" s="43">
        <f>F32+F33</f>
        <v>219005</v>
      </c>
      <c r="G31" s="44">
        <f t="shared" si="0"/>
        <v>-1714395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25">
      <c r="A32" s="41" t="s">
        <v>58</v>
      </c>
      <c r="B32" s="42">
        <v>10</v>
      </c>
      <c r="C32" s="144" t="s">
        <v>59</v>
      </c>
      <c r="D32" s="144"/>
      <c r="E32" s="43">
        <v>482500</v>
      </c>
      <c r="F32" s="46">
        <v>171144.59</v>
      </c>
      <c r="G32" s="44">
        <f t="shared" si="0"/>
        <v>-311355.41000000003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4.25">
      <c r="A33" s="41" t="s">
        <v>60</v>
      </c>
      <c r="B33" s="42">
        <v>10</v>
      </c>
      <c r="C33" s="144" t="s">
        <v>61</v>
      </c>
      <c r="D33" s="144"/>
      <c r="E33" s="43">
        <v>1450900</v>
      </c>
      <c r="F33" s="46">
        <v>47860.41</v>
      </c>
      <c r="G33" s="44">
        <f t="shared" si="0"/>
        <v>-1403039.59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5" customHeight="1">
      <c r="A34" s="41" t="s">
        <v>62</v>
      </c>
      <c r="B34" s="42">
        <v>10</v>
      </c>
      <c r="C34" s="144" t="s">
        <v>63</v>
      </c>
      <c r="D34" s="144"/>
      <c r="E34" s="43">
        <v>0</v>
      </c>
      <c r="F34" s="44">
        <v>0</v>
      </c>
      <c r="G34" s="44">
        <f t="shared" si="0"/>
        <v>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90">
      <c r="A35" s="41" t="s">
        <v>64</v>
      </c>
      <c r="B35" s="42">
        <v>10</v>
      </c>
      <c r="C35" s="144" t="s">
        <v>65</v>
      </c>
      <c r="D35" s="144"/>
      <c r="E35" s="43">
        <v>0</v>
      </c>
      <c r="F35" s="44">
        <v>0</v>
      </c>
      <c r="G35" s="44">
        <f t="shared" si="0"/>
        <v>0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51.75" customHeight="1">
      <c r="A36" s="41" t="s">
        <v>66</v>
      </c>
      <c r="B36" s="42">
        <v>10</v>
      </c>
      <c r="C36" s="144" t="s">
        <v>67</v>
      </c>
      <c r="D36" s="144"/>
      <c r="E36" s="43">
        <f>E38+E40</f>
        <v>351300</v>
      </c>
      <c r="F36" s="43">
        <f>F38+F39+F40</f>
        <v>19385.43</v>
      </c>
      <c r="G36" s="44">
        <f t="shared" si="0"/>
        <v>-331914.57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90">
      <c r="A37" s="41" t="s">
        <v>68</v>
      </c>
      <c r="B37" s="42">
        <v>10</v>
      </c>
      <c r="C37" s="144" t="s">
        <v>69</v>
      </c>
      <c r="D37" s="144"/>
      <c r="E37" s="43">
        <v>0</v>
      </c>
      <c r="F37" s="44">
        <v>0</v>
      </c>
      <c r="G37" s="44">
        <f t="shared" si="0"/>
        <v>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89.25" customHeight="1">
      <c r="A38" s="41" t="s">
        <v>70</v>
      </c>
      <c r="B38" s="42">
        <v>10</v>
      </c>
      <c r="C38" s="144" t="s">
        <v>71</v>
      </c>
      <c r="D38" s="144"/>
      <c r="E38" s="43">
        <v>280200</v>
      </c>
      <c r="F38" s="44">
        <v>0</v>
      </c>
      <c r="G38" s="44">
        <f t="shared" si="0"/>
        <v>-280200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33.75">
      <c r="A39" s="41" t="s">
        <v>72</v>
      </c>
      <c r="B39" s="42"/>
      <c r="C39" s="144" t="s">
        <v>261</v>
      </c>
      <c r="D39" s="144"/>
      <c r="E39" s="43">
        <v>6400</v>
      </c>
      <c r="F39" s="46">
        <v>6461.81</v>
      </c>
      <c r="G39" s="44">
        <f>F39-E39</f>
        <v>61.8100000000004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ht="33.75">
      <c r="A40" s="41" t="s">
        <v>72</v>
      </c>
      <c r="B40" s="42"/>
      <c r="C40" s="144" t="s">
        <v>259</v>
      </c>
      <c r="D40" s="144"/>
      <c r="E40" s="43">
        <v>71100</v>
      </c>
      <c r="F40" s="46">
        <v>12923.62</v>
      </c>
      <c r="G40" s="44">
        <f t="shared" si="0"/>
        <v>-58176.38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33.75">
      <c r="A41" s="41" t="s">
        <v>73</v>
      </c>
      <c r="B41" s="42"/>
      <c r="C41" s="144" t="s">
        <v>74</v>
      </c>
      <c r="D41" s="144"/>
      <c r="E41" s="43">
        <f>E44</f>
        <v>8400</v>
      </c>
      <c r="F41" s="43">
        <f>F44</f>
        <v>2621.11</v>
      </c>
      <c r="G41" s="44">
        <f t="shared" si="0"/>
        <v>-5778.889999999999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22.5">
      <c r="A42" s="41" t="s">
        <v>75</v>
      </c>
      <c r="B42" s="42"/>
      <c r="C42" s="144" t="s">
        <v>76</v>
      </c>
      <c r="D42" s="144"/>
      <c r="E42" s="43">
        <v>8400</v>
      </c>
      <c r="F42" s="46">
        <v>2621.11</v>
      </c>
      <c r="G42" s="44">
        <f t="shared" si="0"/>
        <v>-5778.889999999999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33.75">
      <c r="A43" s="41" t="s">
        <v>77</v>
      </c>
      <c r="B43" s="42"/>
      <c r="C43" s="144" t="s">
        <v>78</v>
      </c>
      <c r="D43" s="144"/>
      <c r="E43" s="43">
        <v>8400</v>
      </c>
      <c r="F43" s="44">
        <v>2621.11</v>
      </c>
      <c r="G43" s="44">
        <f t="shared" si="0"/>
        <v>-5778.889999999999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45">
      <c r="A44" s="41" t="s">
        <v>79</v>
      </c>
      <c r="B44" s="42"/>
      <c r="C44" s="144" t="s">
        <v>80</v>
      </c>
      <c r="D44" s="144"/>
      <c r="E44" s="43">
        <v>8400</v>
      </c>
      <c r="F44" s="44">
        <v>2621.11</v>
      </c>
      <c r="G44" s="44">
        <f t="shared" si="0"/>
        <v>-5778.889999999999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41.25" customHeight="1">
      <c r="A45" s="41" t="s">
        <v>81</v>
      </c>
      <c r="B45" s="42">
        <v>10</v>
      </c>
      <c r="C45" s="144" t="s">
        <v>82</v>
      </c>
      <c r="D45" s="144"/>
      <c r="E45" s="47">
        <v>0</v>
      </c>
      <c r="F45" s="44">
        <v>0</v>
      </c>
      <c r="G45" s="44">
        <f t="shared" si="0"/>
        <v>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12.5">
      <c r="A46" s="41" t="s">
        <v>83</v>
      </c>
      <c r="B46" s="42"/>
      <c r="C46" s="144" t="s">
        <v>84</v>
      </c>
      <c r="D46" s="144"/>
      <c r="E46" s="43">
        <v>0</v>
      </c>
      <c r="F46" s="44">
        <v>0</v>
      </c>
      <c r="G46" s="44">
        <f t="shared" si="0"/>
        <v>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68.25" customHeight="1">
      <c r="A47" s="41" t="s">
        <v>85</v>
      </c>
      <c r="B47" s="42">
        <v>10</v>
      </c>
      <c r="C47" s="144" t="s">
        <v>86</v>
      </c>
      <c r="D47" s="144"/>
      <c r="E47" s="43">
        <v>0</v>
      </c>
      <c r="F47" s="44">
        <v>0</v>
      </c>
      <c r="G47" s="44">
        <f t="shared" si="0"/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75.75" customHeight="1">
      <c r="A48" s="41" t="s">
        <v>87</v>
      </c>
      <c r="B48" s="42">
        <v>10</v>
      </c>
      <c r="C48" s="144" t="s">
        <v>88</v>
      </c>
      <c r="D48" s="144"/>
      <c r="E48" s="48">
        <v>0</v>
      </c>
      <c r="F48" s="49">
        <v>0</v>
      </c>
      <c r="G48" s="44">
        <f t="shared" si="0"/>
        <v>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2:24" ht="14.25">
      <c r="B49" s="42"/>
      <c r="C49" s="148" t="s">
        <v>89</v>
      </c>
      <c r="D49" s="148"/>
      <c r="E49" s="48">
        <v>0</v>
      </c>
      <c r="F49" s="49">
        <v>0</v>
      </c>
      <c r="G49" s="44">
        <f t="shared" si="0"/>
        <v>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25">
      <c r="A50" s="41" t="s">
        <v>90</v>
      </c>
      <c r="B50" s="42" t="s">
        <v>91</v>
      </c>
      <c r="C50" s="144" t="s">
        <v>92</v>
      </c>
      <c r="D50" s="144"/>
      <c r="E50" s="48">
        <f>E51+E52+E53</f>
        <v>32500</v>
      </c>
      <c r="F50" s="48">
        <f>F51+F52+F53</f>
        <v>31000</v>
      </c>
      <c r="G50" s="44">
        <f t="shared" si="0"/>
        <v>-1500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25">
      <c r="A51" s="41"/>
      <c r="B51" s="42"/>
      <c r="C51" s="148" t="s">
        <v>262</v>
      </c>
      <c r="D51" s="149"/>
      <c r="E51" s="48">
        <v>30000</v>
      </c>
      <c r="F51" s="48">
        <v>30000</v>
      </c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25">
      <c r="A52" s="41"/>
      <c r="B52" s="42"/>
      <c r="C52" s="144" t="s">
        <v>93</v>
      </c>
      <c r="D52" s="144"/>
      <c r="E52" s="48">
        <v>0</v>
      </c>
      <c r="F52" s="49">
        <v>0</v>
      </c>
      <c r="G52" s="44">
        <f t="shared" si="0"/>
        <v>0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33.75">
      <c r="A53" s="41" t="s">
        <v>94</v>
      </c>
      <c r="B53" s="42" t="s">
        <v>91</v>
      </c>
      <c r="C53" s="144" t="s">
        <v>95</v>
      </c>
      <c r="D53" s="144"/>
      <c r="E53" s="43">
        <v>2500</v>
      </c>
      <c r="F53" s="44">
        <v>1000</v>
      </c>
      <c r="G53" s="44">
        <f t="shared" si="0"/>
        <v>-1500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5" customHeight="1">
      <c r="A54" s="41" t="s">
        <v>96</v>
      </c>
      <c r="B54" s="42">
        <v>10</v>
      </c>
      <c r="C54" s="144" t="s">
        <v>97</v>
      </c>
      <c r="D54" s="144"/>
      <c r="E54" s="43">
        <v>0</v>
      </c>
      <c r="F54" s="44">
        <v>0</v>
      </c>
      <c r="G54" s="44">
        <f t="shared" si="0"/>
        <v>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22.5">
      <c r="A55" s="41" t="s">
        <v>98</v>
      </c>
      <c r="B55" s="42">
        <v>10</v>
      </c>
      <c r="C55" s="144" t="s">
        <v>99</v>
      </c>
      <c r="D55" s="144"/>
      <c r="E55" s="43">
        <v>0</v>
      </c>
      <c r="F55" s="44">
        <v>0</v>
      </c>
      <c r="G55" s="44">
        <f t="shared" si="0"/>
        <v>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ht="14.25">
      <c r="A56" s="41"/>
      <c r="B56" s="42"/>
      <c r="C56" s="144"/>
      <c r="D56" s="144"/>
      <c r="E56" s="43"/>
      <c r="F56" s="44"/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4.25">
      <c r="A57" s="41"/>
      <c r="B57" s="42"/>
      <c r="C57" s="144"/>
      <c r="D57" s="144"/>
      <c r="E57" s="43"/>
      <c r="F57" s="44"/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40.5" customHeight="1">
      <c r="A58" s="41" t="s">
        <v>100</v>
      </c>
      <c r="B58" s="42">
        <v>10</v>
      </c>
      <c r="C58" s="144" t="s">
        <v>101</v>
      </c>
      <c r="D58" s="144"/>
      <c r="E58" s="44">
        <f>E59+E60+E61+E62+E63+E65</f>
        <v>5254700</v>
      </c>
      <c r="F58" s="44">
        <f>F59+F60+F61+F62+F63+F65</f>
        <v>2152225</v>
      </c>
      <c r="G58" s="44">
        <f>F58-E58</f>
        <v>-3102475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38.25" customHeight="1">
      <c r="A59" s="41" t="s">
        <v>102</v>
      </c>
      <c r="B59" s="42">
        <v>10</v>
      </c>
      <c r="C59" s="144" t="s">
        <v>263</v>
      </c>
      <c r="D59" s="144"/>
      <c r="E59" s="44">
        <v>4428900</v>
      </c>
      <c r="F59" s="44">
        <v>1996500</v>
      </c>
      <c r="G59" s="44">
        <f>F59-E59</f>
        <v>-2432400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38.25" customHeight="1">
      <c r="A60" s="41" t="s">
        <v>103</v>
      </c>
      <c r="B60" s="42"/>
      <c r="C60" s="144" t="s">
        <v>264</v>
      </c>
      <c r="D60" s="144"/>
      <c r="E60" s="44">
        <v>0</v>
      </c>
      <c r="F60" s="44">
        <v>0</v>
      </c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45">
      <c r="A61" s="41" t="s">
        <v>104</v>
      </c>
      <c r="B61" s="42">
        <v>10</v>
      </c>
      <c r="C61" s="144" t="s">
        <v>265</v>
      </c>
      <c r="D61" s="144"/>
      <c r="E61" s="43">
        <v>83300</v>
      </c>
      <c r="F61" s="43">
        <v>20825</v>
      </c>
      <c r="G61" s="44">
        <f aca="true" t="shared" si="1" ref="G61:G66">F61-E61</f>
        <v>-62475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45">
      <c r="A62" s="41" t="s">
        <v>105</v>
      </c>
      <c r="B62" s="42">
        <v>10</v>
      </c>
      <c r="C62" s="144" t="s">
        <v>266</v>
      </c>
      <c r="D62" s="144"/>
      <c r="E62" s="43">
        <v>200</v>
      </c>
      <c r="F62" s="43">
        <v>200</v>
      </c>
      <c r="G62" s="44">
        <f t="shared" si="1"/>
        <v>0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22.5">
      <c r="A63" s="50" t="s">
        <v>106</v>
      </c>
      <c r="B63" s="42">
        <v>10</v>
      </c>
      <c r="C63" s="144" t="s">
        <v>267</v>
      </c>
      <c r="D63" s="144"/>
      <c r="E63" s="44">
        <v>539000</v>
      </c>
      <c r="F63" s="44">
        <v>134700</v>
      </c>
      <c r="G63" s="44">
        <f t="shared" si="1"/>
        <v>-404300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67.5">
      <c r="A64" s="51" t="s">
        <v>107</v>
      </c>
      <c r="B64" s="52"/>
      <c r="C64" s="144" t="s">
        <v>268</v>
      </c>
      <c r="D64" s="144"/>
      <c r="E64" s="44">
        <v>0</v>
      </c>
      <c r="F64" s="44">
        <v>0</v>
      </c>
      <c r="G64" s="44">
        <f t="shared" si="1"/>
        <v>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</row>
    <row r="65" spans="1:7" ht="15" customHeight="1">
      <c r="A65" s="53"/>
      <c r="B65" s="54"/>
      <c r="C65" s="144" t="s">
        <v>269</v>
      </c>
      <c r="D65" s="144"/>
      <c r="E65" s="43">
        <v>203300</v>
      </c>
      <c r="F65" s="44"/>
      <c r="G65" s="44">
        <f t="shared" si="1"/>
        <v>-203300</v>
      </c>
    </row>
    <row r="66" spans="1:7" ht="15" customHeight="1">
      <c r="A66" s="55"/>
      <c r="B66" s="56"/>
      <c r="C66" s="144" t="s">
        <v>270</v>
      </c>
      <c r="D66" s="144"/>
      <c r="E66" s="43"/>
      <c r="F66" s="44"/>
      <c r="G66" s="44">
        <f t="shared" si="1"/>
        <v>0</v>
      </c>
    </row>
    <row r="67" spans="1:7" ht="12.75" customHeight="1">
      <c r="A67" s="57"/>
      <c r="B67" s="58"/>
      <c r="C67" s="150"/>
      <c r="D67" s="150"/>
      <c r="E67" s="59"/>
      <c r="F67" s="59"/>
      <c r="G67" s="59"/>
    </row>
    <row r="68" spans="1:7" ht="12.75" customHeight="1">
      <c r="A68" s="55"/>
      <c r="B68" s="60"/>
      <c r="C68" s="61"/>
      <c r="D68" s="61"/>
      <c r="E68" s="61"/>
      <c r="F68" s="61"/>
      <c r="G68" s="61"/>
    </row>
    <row r="69" spans="1:7" ht="12.75" customHeight="1">
      <c r="A69" s="55"/>
      <c r="B69" s="60"/>
      <c r="C69" s="61"/>
      <c r="D69" s="61"/>
      <c r="E69" s="61"/>
      <c r="F69" s="61"/>
      <c r="G69" s="61"/>
    </row>
    <row r="70" spans="1:7" ht="22.5" customHeight="1">
      <c r="A70" s="55"/>
      <c r="B70" s="60"/>
      <c r="C70" s="61"/>
      <c r="D70" s="61"/>
      <c r="E70" s="61"/>
      <c r="F70" s="61"/>
      <c r="G70" s="61"/>
    </row>
    <row r="71" spans="1:5" ht="11.25" customHeight="1">
      <c r="A71" s="4"/>
      <c r="B71" s="4"/>
      <c r="C71" s="14"/>
      <c r="D71" s="14"/>
      <c r="E71" s="62"/>
    </row>
    <row r="72" spans="1:5" ht="11.25" customHeight="1">
      <c r="A72" s="4"/>
      <c r="B72" s="4"/>
      <c r="C72" s="14"/>
      <c r="D72" s="14"/>
      <c r="E72" s="62"/>
    </row>
    <row r="73" spans="1:5" ht="11.25" customHeight="1">
      <c r="A73" s="4"/>
      <c r="B73" s="4"/>
      <c r="C73" s="14"/>
      <c r="D73" s="14"/>
      <c r="E73" s="62"/>
    </row>
    <row r="74" spans="1:5" ht="11.25" customHeight="1">
      <c r="A74" s="4"/>
      <c r="B74" s="4"/>
      <c r="C74" s="14"/>
      <c r="D74" s="14"/>
      <c r="E74" s="62"/>
    </row>
    <row r="75" spans="1:5" ht="11.25" customHeight="1">
      <c r="A75" s="4"/>
      <c r="B75" s="4"/>
      <c r="C75" s="14"/>
      <c r="D75" s="14"/>
      <c r="E75" s="62"/>
    </row>
    <row r="76" spans="1:5" ht="11.25" customHeight="1">
      <c r="A76" s="4"/>
      <c r="B76" s="4"/>
      <c r="C76" s="14"/>
      <c r="D76" s="14"/>
      <c r="E76" s="62"/>
    </row>
    <row r="77" spans="1:5" ht="11.25" customHeight="1">
      <c r="A77" s="4"/>
      <c r="B77" s="4"/>
      <c r="C77" s="14"/>
      <c r="D77" s="14"/>
      <c r="E77" s="62"/>
    </row>
    <row r="78" spans="1:5" ht="11.25" customHeight="1">
      <c r="A78" s="4"/>
      <c r="B78" s="4"/>
      <c r="C78" s="14"/>
      <c r="D78" s="14"/>
      <c r="E78" s="62"/>
    </row>
    <row r="79" spans="1:5" ht="11.25" customHeight="1">
      <c r="A79" s="4"/>
      <c r="B79" s="4"/>
      <c r="C79" s="14"/>
      <c r="D79" s="14"/>
      <c r="E79" s="62"/>
    </row>
    <row r="80" spans="1:5" ht="11.25" customHeight="1">
      <c r="A80" s="4"/>
      <c r="B80" s="4"/>
      <c r="C80" s="14"/>
      <c r="D80" s="14"/>
      <c r="E80" s="62"/>
    </row>
    <row r="81" spans="1:5" ht="11.25" customHeight="1">
      <c r="A81" s="4"/>
      <c r="B81" s="4"/>
      <c r="C81" s="14"/>
      <c r="D81" s="14"/>
      <c r="E81" s="62"/>
    </row>
    <row r="82" spans="1:5" ht="11.25" customHeight="1">
      <c r="A82" s="4"/>
      <c r="B82" s="4"/>
      <c r="C82" s="14"/>
      <c r="D82" s="14"/>
      <c r="E82" s="62"/>
    </row>
    <row r="83" spans="1:5" ht="11.25" customHeight="1">
      <c r="A83" s="4"/>
      <c r="B83" s="4"/>
      <c r="C83" s="14"/>
      <c r="D83" s="14"/>
      <c r="E83" s="62"/>
    </row>
    <row r="84" spans="1:5" ht="11.25" customHeight="1">
      <c r="A84" s="4"/>
      <c r="B84" s="4"/>
      <c r="C84" s="14"/>
      <c r="D84" s="14"/>
      <c r="E84" s="62"/>
    </row>
    <row r="85" spans="1:5" ht="11.25" customHeight="1">
      <c r="A85" s="4"/>
      <c r="B85" s="4"/>
      <c r="C85" s="14"/>
      <c r="D85" s="14"/>
      <c r="E85" s="62"/>
    </row>
    <row r="86" spans="1:5" ht="11.25" customHeight="1">
      <c r="A86" s="4"/>
      <c r="B86" s="4"/>
      <c r="C86" s="14"/>
      <c r="D86" s="14"/>
      <c r="E86" s="62"/>
    </row>
    <row r="87" spans="1:5" ht="11.25" customHeight="1">
      <c r="A87" s="4"/>
      <c r="B87" s="4"/>
      <c r="C87" s="14"/>
      <c r="D87" s="14"/>
      <c r="E87" s="62"/>
    </row>
    <row r="88" spans="1:5" ht="11.25" customHeight="1">
      <c r="A88" s="4"/>
      <c r="B88" s="4"/>
      <c r="C88" s="14"/>
      <c r="D88" s="14"/>
      <c r="E88" s="62"/>
    </row>
    <row r="89" spans="1:5" ht="11.25" customHeight="1">
      <c r="A89" s="4"/>
      <c r="B89" s="4"/>
      <c r="C89" s="14"/>
      <c r="D89" s="14"/>
      <c r="E89" s="62"/>
    </row>
    <row r="90" spans="1:5" ht="11.25" customHeight="1">
      <c r="A90" s="4"/>
      <c r="B90" s="4"/>
      <c r="C90" s="14"/>
      <c r="D90" s="14"/>
      <c r="E90" s="62"/>
    </row>
    <row r="91" ht="23.25" customHeight="1">
      <c r="A91" s="4"/>
    </row>
    <row r="92" ht="9.75" customHeight="1"/>
    <row r="93" spans="1:4" ht="12.75" customHeight="1">
      <c r="A93" s="14"/>
      <c r="B93" s="14"/>
      <c r="C93" s="63"/>
      <c r="D93" s="63"/>
    </row>
  </sheetData>
  <sheetProtection selectLockedCells="1" selectUnlockedCells="1"/>
  <mergeCells count="60">
    <mergeCell ref="C59:D59"/>
    <mergeCell ref="C60:D60"/>
    <mergeCell ref="C61:D61"/>
    <mergeCell ref="C62:D62"/>
    <mergeCell ref="C67:D67"/>
    <mergeCell ref="C63:D63"/>
    <mergeCell ref="C64:D64"/>
    <mergeCell ref="C65:D65"/>
    <mergeCell ref="C66:D66"/>
    <mergeCell ref="C50:D50"/>
    <mergeCell ref="C52:D52"/>
    <mergeCell ref="C53:D53"/>
    <mergeCell ref="C54:D54"/>
    <mergeCell ref="C51:D51"/>
    <mergeCell ref="C55:D55"/>
    <mergeCell ref="C56:D56"/>
    <mergeCell ref="C57:D57"/>
    <mergeCell ref="C58:D58"/>
    <mergeCell ref="C42:D42"/>
    <mergeCell ref="C43:D43"/>
    <mergeCell ref="C44:D44"/>
    <mergeCell ref="C45:D45"/>
    <mergeCell ref="C46:D46"/>
    <mergeCell ref="C47:D47"/>
    <mergeCell ref="C48:D48"/>
    <mergeCell ref="C49:D49"/>
    <mergeCell ref="C33:D33"/>
    <mergeCell ref="C34:D34"/>
    <mergeCell ref="C35:D35"/>
    <mergeCell ref="C36:D36"/>
    <mergeCell ref="C37:D37"/>
    <mergeCell ref="C38:D38"/>
    <mergeCell ref="C40:D40"/>
    <mergeCell ref="C41:D41"/>
    <mergeCell ref="C39:D39"/>
    <mergeCell ref="C25:D25"/>
    <mergeCell ref="C26:D26"/>
    <mergeCell ref="C27:D27"/>
    <mergeCell ref="C28:D28"/>
    <mergeCell ref="C29:D29"/>
    <mergeCell ref="C30:D30"/>
    <mergeCell ref="C31:D31"/>
    <mergeCell ref="C32:D32"/>
    <mergeCell ref="C16:D16"/>
    <mergeCell ref="C17:D17"/>
    <mergeCell ref="C18:D18"/>
    <mergeCell ref="C19:D19"/>
    <mergeCell ref="C20:D20"/>
    <mergeCell ref="C21:D21"/>
    <mergeCell ref="C22:D22"/>
    <mergeCell ref="C24:D24"/>
    <mergeCell ref="C23:D23"/>
    <mergeCell ref="A1:F1"/>
    <mergeCell ref="A3:E3"/>
    <mergeCell ref="A7:C7"/>
    <mergeCell ref="D7:E7"/>
    <mergeCell ref="A10:G10"/>
    <mergeCell ref="C12:D14"/>
    <mergeCell ref="E12:E14"/>
    <mergeCell ref="C15:D15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zoomScalePageLayoutView="0" workbookViewId="0" topLeftCell="A4">
      <selection activeCell="G102" sqref="G102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51" t="s">
        <v>108</v>
      </c>
      <c r="F1" s="151"/>
    </row>
    <row r="2" spans="1:6" ht="12.75" customHeight="1">
      <c r="A2" s="137" t="s">
        <v>109</v>
      </c>
      <c r="B2" s="137"/>
      <c r="C2" s="137"/>
      <c r="D2" s="137"/>
      <c r="E2" s="137"/>
      <c r="F2" s="137"/>
    </row>
    <row r="3" spans="1:6" ht="4.5" customHeight="1">
      <c r="A3" s="18"/>
      <c r="B3" s="18"/>
      <c r="C3" s="19"/>
      <c r="D3" s="20"/>
      <c r="E3" s="20"/>
      <c r="F3" s="20"/>
    </row>
    <row r="4" spans="1:6" ht="13.5" customHeight="1">
      <c r="A4" s="22"/>
      <c r="B4" s="23" t="s">
        <v>20</v>
      </c>
      <c r="C4" s="138" t="s">
        <v>110</v>
      </c>
      <c r="D4" s="138" t="s">
        <v>111</v>
      </c>
      <c r="E4" s="24"/>
      <c r="F4" s="10" t="s">
        <v>23</v>
      </c>
    </row>
    <row r="5" spans="1:6" ht="9.75" customHeight="1">
      <c r="A5" s="23" t="s">
        <v>24</v>
      </c>
      <c r="B5" s="23" t="s">
        <v>25</v>
      </c>
      <c r="C5" s="138"/>
      <c r="D5" s="138"/>
      <c r="E5" s="25" t="s">
        <v>26</v>
      </c>
      <c r="F5" s="26" t="s">
        <v>27</v>
      </c>
    </row>
    <row r="6" spans="1:6" ht="9.75" customHeight="1">
      <c r="A6" s="22"/>
      <c r="B6" s="23" t="s">
        <v>28</v>
      </c>
      <c r="C6" s="138"/>
      <c r="D6" s="138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112</v>
      </c>
      <c r="F7" s="30"/>
    </row>
    <row r="8" spans="1:6" ht="15" customHeight="1">
      <c r="A8" s="31" t="s">
        <v>113</v>
      </c>
      <c r="B8" s="32" t="s">
        <v>114</v>
      </c>
      <c r="C8" s="64" t="s">
        <v>33</v>
      </c>
      <c r="D8" s="65">
        <f>D17+D19+D25+D28+D40+D46+D51+D59+D79+D82+D85+D89+D95</f>
        <v>8231690</v>
      </c>
      <c r="E8" s="66">
        <v>1998483.07</v>
      </c>
      <c r="F8" s="35">
        <f>D8-E8</f>
        <v>6233206.93</v>
      </c>
    </row>
    <row r="9" spans="1:6" ht="15" customHeight="1">
      <c r="A9" s="36" t="s">
        <v>34</v>
      </c>
      <c r="B9" s="37"/>
      <c r="C9" s="67"/>
      <c r="D9" s="68"/>
      <c r="E9" s="69"/>
      <c r="F9" s="40"/>
    </row>
    <row r="10" spans="1:6" ht="48.75" customHeight="1">
      <c r="A10" s="70" t="s">
        <v>115</v>
      </c>
      <c r="B10" s="71"/>
      <c r="C10" s="72" t="s">
        <v>116</v>
      </c>
      <c r="D10" s="68"/>
      <c r="E10" s="69"/>
      <c r="F10" s="73"/>
    </row>
    <row r="11" spans="1:23" ht="22.5">
      <c r="A11" s="41" t="s">
        <v>117</v>
      </c>
      <c r="B11" s="42">
        <v>200</v>
      </c>
      <c r="C11" s="74" t="s">
        <v>118</v>
      </c>
      <c r="D11" s="43">
        <f>D12+D13+D14</f>
        <v>3567000</v>
      </c>
      <c r="E11" s="44">
        <v>769383.26</v>
      </c>
      <c r="F11" s="75">
        <f>D11-E11</f>
        <v>2797616.74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7.75" customHeight="1">
      <c r="A12" s="41" t="s">
        <v>117</v>
      </c>
      <c r="B12" s="42">
        <v>200</v>
      </c>
      <c r="C12" s="74" t="s">
        <v>119</v>
      </c>
      <c r="D12" s="43">
        <v>2520000</v>
      </c>
      <c r="E12" s="44">
        <v>547745.15</v>
      </c>
      <c r="F12" s="75">
        <f aca="true" t="shared" si="0" ref="F12:F19">D12-E12</f>
        <v>1972254.85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5" customHeight="1">
      <c r="A13" s="41" t="s">
        <v>120</v>
      </c>
      <c r="B13" s="42">
        <v>200</v>
      </c>
      <c r="C13" s="74" t="s">
        <v>121</v>
      </c>
      <c r="D13" s="43">
        <v>220000</v>
      </c>
      <c r="E13" s="44">
        <v>50918.4</v>
      </c>
      <c r="F13" s="75">
        <f t="shared" si="0"/>
        <v>169081.6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22.5" customHeight="1">
      <c r="A14" s="41" t="s">
        <v>122</v>
      </c>
      <c r="B14" s="42"/>
      <c r="C14" s="74" t="s">
        <v>123</v>
      </c>
      <c r="D14" s="43">
        <v>827000</v>
      </c>
      <c r="E14" s="44">
        <v>170719.71</v>
      </c>
      <c r="F14" s="75">
        <f t="shared" si="0"/>
        <v>656280.29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36.75" customHeight="1">
      <c r="A15" s="41" t="s">
        <v>124</v>
      </c>
      <c r="B15" s="42">
        <v>200</v>
      </c>
      <c r="C15" s="74" t="s">
        <v>125</v>
      </c>
      <c r="D15" s="43">
        <f>D16</f>
        <v>350500</v>
      </c>
      <c r="E15" s="44">
        <v>160814.58</v>
      </c>
      <c r="F15" s="75">
        <f t="shared" si="0"/>
        <v>189685.42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36.75" customHeight="1">
      <c r="A16" s="41" t="s">
        <v>124</v>
      </c>
      <c r="B16" s="42"/>
      <c r="C16" s="74" t="s">
        <v>126</v>
      </c>
      <c r="D16" s="43">
        <v>350500</v>
      </c>
      <c r="E16" s="44">
        <v>160814.58</v>
      </c>
      <c r="F16" s="75">
        <f t="shared" si="0"/>
        <v>189685.42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6" ht="15" customHeight="1">
      <c r="A17" s="76" t="s">
        <v>127</v>
      </c>
      <c r="B17" s="77"/>
      <c r="C17" s="78" t="s">
        <v>128</v>
      </c>
      <c r="D17" s="65">
        <f>D11+D15</f>
        <v>3917500</v>
      </c>
      <c r="E17" s="79">
        <v>930197.84</v>
      </c>
      <c r="F17" s="75">
        <f t="shared" si="0"/>
        <v>2987302.16</v>
      </c>
    </row>
    <row r="18" spans="1:6" ht="36.75" customHeight="1">
      <c r="A18" s="41" t="s">
        <v>124</v>
      </c>
      <c r="B18" s="80"/>
      <c r="C18" s="74" t="s">
        <v>129</v>
      </c>
      <c r="D18" s="81">
        <v>200</v>
      </c>
      <c r="E18" s="81">
        <v>200</v>
      </c>
      <c r="F18" s="75">
        <f t="shared" si="0"/>
        <v>0</v>
      </c>
    </row>
    <row r="19" spans="1:6" ht="15" customHeight="1">
      <c r="A19" s="82" t="s">
        <v>127</v>
      </c>
      <c r="B19" s="77"/>
      <c r="C19" s="83" t="s">
        <v>130</v>
      </c>
      <c r="D19" s="79">
        <v>200</v>
      </c>
      <c r="E19" s="79">
        <v>200</v>
      </c>
      <c r="F19" s="75">
        <f t="shared" si="0"/>
        <v>0</v>
      </c>
    </row>
    <row r="20" spans="1:6" ht="15" customHeight="1" hidden="1">
      <c r="A20" s="76"/>
      <c r="B20" s="77"/>
      <c r="C20" s="84"/>
      <c r="D20" s="65"/>
      <c r="E20" s="79"/>
      <c r="F20" s="75"/>
    </row>
    <row r="21" spans="1:6" ht="15" customHeight="1" hidden="1">
      <c r="A21" s="41" t="s">
        <v>131</v>
      </c>
      <c r="B21" s="80"/>
      <c r="C21" s="38" t="s">
        <v>132</v>
      </c>
      <c r="D21" s="33" t="s">
        <v>133</v>
      </c>
      <c r="E21" s="34"/>
      <c r="F21" s="75"/>
    </row>
    <row r="22" spans="1:6" ht="15" customHeight="1" hidden="1">
      <c r="A22" s="70" t="s">
        <v>127</v>
      </c>
      <c r="B22" s="77"/>
      <c r="C22" s="78" t="s">
        <v>132</v>
      </c>
      <c r="D22" s="65" t="s">
        <v>133</v>
      </c>
      <c r="E22" s="79"/>
      <c r="F22" s="75"/>
    </row>
    <row r="23" spans="1:6" ht="48.75" customHeight="1">
      <c r="A23" s="70" t="s">
        <v>134</v>
      </c>
      <c r="B23" s="77"/>
      <c r="C23" s="78" t="s">
        <v>135</v>
      </c>
      <c r="D23" s="65"/>
      <c r="E23" s="79"/>
      <c r="F23" s="75"/>
    </row>
    <row r="24" spans="1:6" ht="22.5" customHeight="1">
      <c r="A24" s="70" t="s">
        <v>136</v>
      </c>
      <c r="B24" s="77"/>
      <c r="C24" s="38" t="s">
        <v>137</v>
      </c>
      <c r="D24" s="33">
        <v>3690</v>
      </c>
      <c r="E24" s="34">
        <v>0</v>
      </c>
      <c r="F24" s="75">
        <f>D24-E24</f>
        <v>3690</v>
      </c>
    </row>
    <row r="25" spans="1:6" ht="15" customHeight="1">
      <c r="A25" s="70" t="s">
        <v>138</v>
      </c>
      <c r="B25" s="77"/>
      <c r="C25" s="38" t="s">
        <v>139</v>
      </c>
      <c r="D25" s="65">
        <f>D24</f>
        <v>3690</v>
      </c>
      <c r="E25" s="79">
        <f>E24</f>
        <v>0</v>
      </c>
      <c r="F25" s="75">
        <f>D25-E25</f>
        <v>3690</v>
      </c>
    </row>
    <row r="26" spans="1:6" ht="15" customHeight="1">
      <c r="A26" s="70" t="s">
        <v>140</v>
      </c>
      <c r="B26" s="77"/>
      <c r="C26" s="78" t="s">
        <v>141</v>
      </c>
      <c r="D26" s="65"/>
      <c r="E26" s="79"/>
      <c r="F26" s="75"/>
    </row>
    <row r="27" spans="1:6" ht="15" customHeight="1">
      <c r="A27" s="70" t="s">
        <v>140</v>
      </c>
      <c r="B27" s="77"/>
      <c r="C27" s="38" t="s">
        <v>258</v>
      </c>
      <c r="D27" s="33">
        <v>3000</v>
      </c>
      <c r="E27" s="136">
        <v>0</v>
      </c>
      <c r="F27" s="75">
        <v>0</v>
      </c>
    </row>
    <row r="28" spans="1:6" ht="15" customHeight="1">
      <c r="A28" s="70" t="s">
        <v>127</v>
      </c>
      <c r="B28" s="77"/>
      <c r="C28" s="38" t="s">
        <v>258</v>
      </c>
      <c r="D28" s="65">
        <f>D27</f>
        <v>3000</v>
      </c>
      <c r="E28" s="79">
        <v>0</v>
      </c>
      <c r="F28" s="75">
        <v>0</v>
      </c>
    </row>
    <row r="29" spans="1:6" ht="39.75" customHeight="1">
      <c r="A29" s="70" t="s">
        <v>142</v>
      </c>
      <c r="B29" s="77"/>
      <c r="C29" s="78" t="s">
        <v>143</v>
      </c>
      <c r="D29" s="65"/>
      <c r="E29" s="79"/>
      <c r="F29" s="75"/>
    </row>
    <row r="30" spans="1:6" ht="38.25" customHeight="1">
      <c r="A30" s="57" t="s">
        <v>144</v>
      </c>
      <c r="B30" s="85"/>
      <c r="C30" s="86" t="s">
        <v>145</v>
      </c>
      <c r="D30" s="33">
        <v>20000</v>
      </c>
      <c r="E30" s="34">
        <v>0</v>
      </c>
      <c r="F30" s="75">
        <f>D30-E30</f>
        <v>20000</v>
      </c>
    </row>
    <row r="31" spans="1:6" ht="38.25" customHeight="1">
      <c r="A31" s="51" t="s">
        <v>124</v>
      </c>
      <c r="B31" s="57"/>
      <c r="C31" s="87" t="s">
        <v>146</v>
      </c>
      <c r="D31" s="33">
        <v>100</v>
      </c>
      <c r="E31" s="34">
        <v>0</v>
      </c>
      <c r="F31" s="75">
        <f aca="true" t="shared" si="1" ref="F31:F40">D31-E31</f>
        <v>100</v>
      </c>
    </row>
    <row r="32" spans="1:6" ht="38.25" customHeight="1">
      <c r="A32" s="51" t="s">
        <v>124</v>
      </c>
      <c r="B32" s="57"/>
      <c r="C32" s="87" t="s">
        <v>147</v>
      </c>
      <c r="D32" s="33">
        <v>100</v>
      </c>
      <c r="E32" s="34">
        <v>0</v>
      </c>
      <c r="F32" s="75">
        <f t="shared" si="1"/>
        <v>100</v>
      </c>
    </row>
    <row r="33" spans="1:6" ht="38.25" customHeight="1">
      <c r="A33" s="51" t="s">
        <v>124</v>
      </c>
      <c r="B33" s="57"/>
      <c r="C33" s="87" t="s">
        <v>148</v>
      </c>
      <c r="D33" s="33">
        <v>100</v>
      </c>
      <c r="E33" s="34">
        <v>0</v>
      </c>
      <c r="F33" s="75">
        <f t="shared" si="1"/>
        <v>100</v>
      </c>
    </row>
    <row r="34" spans="1:6" ht="38.25" customHeight="1">
      <c r="A34" s="51" t="s">
        <v>124</v>
      </c>
      <c r="B34" s="57"/>
      <c r="C34" s="87" t="s">
        <v>149</v>
      </c>
      <c r="D34" s="33">
        <v>100</v>
      </c>
      <c r="E34" s="34">
        <v>0</v>
      </c>
      <c r="F34" s="75">
        <f t="shared" si="1"/>
        <v>100</v>
      </c>
    </row>
    <row r="35" spans="1:6" ht="33.75" customHeight="1">
      <c r="A35" s="51" t="s">
        <v>124</v>
      </c>
      <c r="B35" s="57"/>
      <c r="C35" s="87" t="s">
        <v>150</v>
      </c>
      <c r="D35" s="33">
        <v>28000</v>
      </c>
      <c r="E35" s="34">
        <v>10432.08</v>
      </c>
      <c r="F35" s="75">
        <f t="shared" si="1"/>
        <v>17567.92</v>
      </c>
    </row>
    <row r="36" spans="1:6" ht="32.25" customHeight="1">
      <c r="A36" s="88" t="s">
        <v>151</v>
      </c>
      <c r="B36" s="89"/>
      <c r="C36" s="38" t="s">
        <v>152</v>
      </c>
      <c r="D36" s="33">
        <v>130000</v>
      </c>
      <c r="E36" s="34">
        <v>88702</v>
      </c>
      <c r="F36" s="75">
        <f t="shared" si="1"/>
        <v>41298</v>
      </c>
    </row>
    <row r="37" spans="1:6" ht="15" customHeight="1">
      <c r="A37" s="51" t="s">
        <v>153</v>
      </c>
      <c r="B37" s="90"/>
      <c r="C37" s="38" t="s">
        <v>154</v>
      </c>
      <c r="D37" s="33">
        <v>2500</v>
      </c>
      <c r="E37" s="34">
        <v>2191</v>
      </c>
      <c r="F37" s="75">
        <f t="shared" si="1"/>
        <v>309</v>
      </c>
    </row>
    <row r="38" spans="1:6" ht="15" customHeight="1">
      <c r="A38" s="51" t="s">
        <v>144</v>
      </c>
      <c r="B38" s="90"/>
      <c r="C38" s="38" t="s">
        <v>155</v>
      </c>
      <c r="D38" s="33">
        <v>20000</v>
      </c>
      <c r="E38" s="34">
        <v>500</v>
      </c>
      <c r="F38" s="75">
        <f t="shared" si="1"/>
        <v>19500</v>
      </c>
    </row>
    <row r="39" spans="1:6" ht="33.75">
      <c r="A39" s="51" t="s">
        <v>124</v>
      </c>
      <c r="B39" s="90"/>
      <c r="C39" s="38" t="s">
        <v>156</v>
      </c>
      <c r="D39" s="33">
        <v>15000</v>
      </c>
      <c r="E39" s="34"/>
      <c r="F39" s="75">
        <f t="shared" si="1"/>
        <v>15000</v>
      </c>
    </row>
    <row r="40" spans="1:6" ht="15" customHeight="1">
      <c r="A40" s="76" t="s">
        <v>127</v>
      </c>
      <c r="B40" s="77"/>
      <c r="C40" s="78" t="s">
        <v>157</v>
      </c>
      <c r="D40" s="65">
        <f>D30+D31+D32+D33+D34+D35+D36+D37+D38+D39</f>
        <v>215900</v>
      </c>
      <c r="E40" s="79">
        <v>101825.08</v>
      </c>
      <c r="F40" s="75">
        <f t="shared" si="1"/>
        <v>114074.92</v>
      </c>
    </row>
    <row r="41" spans="1:6" ht="15" customHeight="1">
      <c r="A41" s="91" t="s">
        <v>158</v>
      </c>
      <c r="B41" s="77"/>
      <c r="C41" s="78" t="s">
        <v>159</v>
      </c>
      <c r="D41" s="65"/>
      <c r="E41" s="79"/>
      <c r="F41" s="75"/>
    </row>
    <row r="42" spans="1:6" ht="24.75" customHeight="1">
      <c r="A42" s="41" t="s">
        <v>117</v>
      </c>
      <c r="B42" s="80"/>
      <c r="C42" s="38" t="s">
        <v>160</v>
      </c>
      <c r="D42" s="33">
        <v>81600</v>
      </c>
      <c r="E42" s="34">
        <v>0</v>
      </c>
      <c r="F42" s="75">
        <f>D42-E42</f>
        <v>81600</v>
      </c>
    </row>
    <row r="43" spans="1:6" ht="29.25" customHeight="1">
      <c r="A43" s="41" t="s">
        <v>117</v>
      </c>
      <c r="B43" s="92"/>
      <c r="C43" s="38" t="s">
        <v>161</v>
      </c>
      <c r="D43" s="33">
        <v>62900</v>
      </c>
      <c r="E43" s="34">
        <v>11224</v>
      </c>
      <c r="F43" s="75">
        <f>D43-E43</f>
        <v>51676</v>
      </c>
    </row>
    <row r="44" spans="1:6" ht="29.25" customHeight="1">
      <c r="A44" s="41" t="s">
        <v>122</v>
      </c>
      <c r="B44" s="92"/>
      <c r="C44" s="38" t="s">
        <v>162</v>
      </c>
      <c r="D44" s="33">
        <v>18700</v>
      </c>
      <c r="E44" s="34">
        <v>2725.24</v>
      </c>
      <c r="F44" s="75">
        <f>D44-E44</f>
        <v>15974.76</v>
      </c>
    </row>
    <row r="45" spans="1:6" ht="29.25" customHeight="1">
      <c r="A45" s="51" t="s">
        <v>163</v>
      </c>
      <c r="B45" s="92"/>
      <c r="C45" s="38" t="s">
        <v>164</v>
      </c>
      <c r="D45" s="33">
        <v>1700</v>
      </c>
      <c r="E45" s="34">
        <v>0</v>
      </c>
      <c r="F45" s="75">
        <f>D45-E45</f>
        <v>1700</v>
      </c>
    </row>
    <row r="46" spans="1:6" ht="15" customHeight="1">
      <c r="A46" s="93" t="s">
        <v>127</v>
      </c>
      <c r="B46" s="94"/>
      <c r="C46" s="78" t="s">
        <v>165</v>
      </c>
      <c r="D46" s="65">
        <f>D42+D45</f>
        <v>83300</v>
      </c>
      <c r="E46" s="79">
        <v>13949.24</v>
      </c>
      <c r="F46" s="75">
        <f>D46-E46</f>
        <v>69350.76</v>
      </c>
    </row>
    <row r="47" spans="1:6" ht="25.5" customHeight="1" hidden="1">
      <c r="A47" s="41"/>
      <c r="B47" s="92"/>
      <c r="C47" s="38"/>
      <c r="D47" s="33" t="s">
        <v>166</v>
      </c>
      <c r="E47" s="34"/>
      <c r="F47" s="75"/>
    </row>
    <row r="48" spans="1:6" ht="25.5" customHeight="1" hidden="1">
      <c r="A48" s="41" t="s">
        <v>167</v>
      </c>
      <c r="B48" s="92"/>
      <c r="C48" s="38" t="s">
        <v>168</v>
      </c>
      <c r="D48" s="33">
        <v>19200</v>
      </c>
      <c r="E48" s="34"/>
      <c r="F48" s="75"/>
    </row>
    <row r="49" spans="1:6" ht="25.5" customHeight="1">
      <c r="A49" s="70" t="s">
        <v>169</v>
      </c>
      <c r="B49" s="92"/>
      <c r="C49" s="38" t="s">
        <v>170</v>
      </c>
      <c r="D49" s="33"/>
      <c r="E49" s="34"/>
      <c r="F49" s="75"/>
    </row>
    <row r="50" spans="1:6" ht="36.75" customHeight="1">
      <c r="A50" s="41" t="s">
        <v>124</v>
      </c>
      <c r="B50" s="92"/>
      <c r="C50" s="38" t="s">
        <v>171</v>
      </c>
      <c r="D50" s="33">
        <v>9800</v>
      </c>
      <c r="E50" s="34">
        <v>0</v>
      </c>
      <c r="F50" s="75">
        <f>D50-E50</f>
        <v>9800</v>
      </c>
    </row>
    <row r="51" spans="1:6" ht="25.5" customHeight="1">
      <c r="A51" s="76" t="s">
        <v>127</v>
      </c>
      <c r="B51" s="77"/>
      <c r="C51" s="78" t="s">
        <v>172</v>
      </c>
      <c r="D51" s="65">
        <f>D50</f>
        <v>9800</v>
      </c>
      <c r="E51" s="79">
        <v>0</v>
      </c>
      <c r="F51" s="75">
        <f>D51-E51</f>
        <v>9800</v>
      </c>
    </row>
    <row r="52" spans="1:6" ht="42.75" customHeight="1">
      <c r="A52" s="91" t="s">
        <v>173</v>
      </c>
      <c r="B52" s="77"/>
      <c r="C52" s="78" t="s">
        <v>174</v>
      </c>
      <c r="D52" s="65"/>
      <c r="E52" s="79"/>
      <c r="F52" s="75"/>
    </row>
    <row r="53" spans="1:6" ht="36" customHeight="1">
      <c r="A53" s="41" t="s">
        <v>124</v>
      </c>
      <c r="B53" s="80"/>
      <c r="C53" s="38" t="s">
        <v>175</v>
      </c>
      <c r="D53" s="33">
        <v>0</v>
      </c>
      <c r="E53" s="34">
        <v>0</v>
      </c>
      <c r="F53" s="75">
        <v>0</v>
      </c>
    </row>
    <row r="54" spans="1:6" ht="39.75" customHeight="1">
      <c r="A54" s="41" t="s">
        <v>124</v>
      </c>
      <c r="B54" s="80"/>
      <c r="C54" s="38" t="s">
        <v>176</v>
      </c>
      <c r="D54" s="33">
        <v>539000</v>
      </c>
      <c r="E54" s="34">
        <v>79500</v>
      </c>
      <c r="F54" s="75">
        <f>D54-E54</f>
        <v>459500</v>
      </c>
    </row>
    <row r="55" spans="1:6" ht="34.5" customHeight="1">
      <c r="A55" s="41" t="s">
        <v>124</v>
      </c>
      <c r="B55" s="80"/>
      <c r="C55" s="38" t="s">
        <v>177</v>
      </c>
      <c r="D55" s="33">
        <v>0</v>
      </c>
      <c r="E55" s="34">
        <v>0</v>
      </c>
      <c r="F55" s="75">
        <f>D55-E55</f>
        <v>0</v>
      </c>
    </row>
    <row r="56" spans="1:6" ht="37.5" customHeight="1">
      <c r="A56" s="41" t="s">
        <v>124</v>
      </c>
      <c r="B56" s="80"/>
      <c r="C56" s="38" t="s">
        <v>178</v>
      </c>
      <c r="D56" s="33">
        <v>203300</v>
      </c>
      <c r="E56" s="34">
        <v>0</v>
      </c>
      <c r="F56" s="75">
        <f>D56-E56</f>
        <v>203300</v>
      </c>
    </row>
    <row r="57" spans="1:6" ht="37.5" customHeight="1">
      <c r="A57" s="70" t="s">
        <v>179</v>
      </c>
      <c r="B57" s="77"/>
      <c r="C57" s="78" t="s">
        <v>180</v>
      </c>
      <c r="D57" s="33"/>
      <c r="E57" s="34"/>
      <c r="F57" s="75"/>
    </row>
    <row r="58" spans="1:6" ht="37.5" customHeight="1">
      <c r="A58" s="41" t="s">
        <v>124</v>
      </c>
      <c r="B58" s="80"/>
      <c r="C58" s="38" t="s">
        <v>181</v>
      </c>
      <c r="D58" s="33">
        <v>0</v>
      </c>
      <c r="E58" s="34">
        <v>0</v>
      </c>
      <c r="F58" s="75">
        <f>D58-E58</f>
        <v>0</v>
      </c>
    </row>
    <row r="59" spans="1:6" ht="15" customHeight="1">
      <c r="A59" s="70" t="s">
        <v>127</v>
      </c>
      <c r="B59" s="77"/>
      <c r="C59" s="78" t="s">
        <v>182</v>
      </c>
      <c r="D59" s="65">
        <f>D54+D56</f>
        <v>742300</v>
      </c>
      <c r="E59" s="79">
        <v>79500</v>
      </c>
      <c r="F59" s="75">
        <f>D59-E59</f>
        <v>662800</v>
      </c>
    </row>
    <row r="60" spans="1:6" ht="24" customHeight="1" hidden="1">
      <c r="A60" s="41" t="s">
        <v>183</v>
      </c>
      <c r="B60" s="80"/>
      <c r="C60" s="38" t="s">
        <v>184</v>
      </c>
      <c r="D60" s="33">
        <v>10000</v>
      </c>
      <c r="E60" s="34"/>
      <c r="F60" s="75"/>
    </row>
    <row r="61" spans="1:6" ht="15" customHeight="1" hidden="1">
      <c r="A61" s="95" t="s">
        <v>127</v>
      </c>
      <c r="B61" s="96"/>
      <c r="C61" s="97" t="s">
        <v>185</v>
      </c>
      <c r="D61" s="98">
        <v>10000</v>
      </c>
      <c r="E61" s="98"/>
      <c r="F61" s="75"/>
    </row>
    <row r="62" spans="1:6" ht="15" customHeight="1">
      <c r="A62" s="70" t="s">
        <v>186</v>
      </c>
      <c r="B62" s="96"/>
      <c r="C62" s="97" t="s">
        <v>187</v>
      </c>
      <c r="D62" s="98"/>
      <c r="E62" s="98"/>
      <c r="F62" s="75"/>
    </row>
    <row r="63" spans="1:6" ht="15" customHeight="1">
      <c r="A63" s="70"/>
      <c r="B63" s="96"/>
      <c r="C63" s="87" t="s">
        <v>188</v>
      </c>
      <c r="D63" s="81">
        <v>0</v>
      </c>
      <c r="E63" s="81">
        <v>0</v>
      </c>
      <c r="F63" s="75"/>
    </row>
    <row r="64" spans="1:6" ht="32.25" customHeight="1">
      <c r="A64" s="41" t="s">
        <v>124</v>
      </c>
      <c r="B64" s="96"/>
      <c r="C64" s="87" t="s">
        <v>189</v>
      </c>
      <c r="D64" s="81">
        <v>0</v>
      </c>
      <c r="E64" s="81">
        <v>0</v>
      </c>
      <c r="F64" s="75">
        <f>D64-E64</f>
        <v>0</v>
      </c>
    </row>
    <row r="65" spans="1:6" ht="15" customHeight="1">
      <c r="A65" s="70" t="s">
        <v>144</v>
      </c>
      <c r="B65" s="96"/>
      <c r="C65" s="87" t="s">
        <v>190</v>
      </c>
      <c r="D65" s="81">
        <v>0</v>
      </c>
      <c r="E65" s="81">
        <v>0</v>
      </c>
      <c r="F65" s="75"/>
    </row>
    <row r="66" spans="1:6" ht="15" customHeight="1">
      <c r="A66" s="70"/>
      <c r="B66" s="96"/>
      <c r="C66" s="87"/>
      <c r="D66" s="81"/>
      <c r="E66" s="81"/>
      <c r="F66" s="75"/>
    </row>
    <row r="67" spans="1:6" ht="50.25" customHeight="1">
      <c r="A67" s="41" t="s">
        <v>191</v>
      </c>
      <c r="B67" s="96"/>
      <c r="C67" s="87" t="s">
        <v>192</v>
      </c>
      <c r="D67" s="81">
        <v>0</v>
      </c>
      <c r="E67" s="81">
        <v>0</v>
      </c>
      <c r="F67" s="75">
        <v>0</v>
      </c>
    </row>
    <row r="68" spans="1:6" ht="44.25" customHeight="1">
      <c r="A68" s="41" t="s">
        <v>191</v>
      </c>
      <c r="B68" s="96"/>
      <c r="C68" s="87" t="s">
        <v>193</v>
      </c>
      <c r="D68" s="81">
        <v>0</v>
      </c>
      <c r="E68" s="81">
        <v>0</v>
      </c>
      <c r="F68" s="75">
        <v>0</v>
      </c>
    </row>
    <row r="69" spans="1:6" ht="50.25" customHeight="1">
      <c r="A69" s="41" t="s">
        <v>191</v>
      </c>
      <c r="B69" s="96"/>
      <c r="C69" s="87" t="s">
        <v>194</v>
      </c>
      <c r="D69" s="81">
        <v>0</v>
      </c>
      <c r="E69" s="81">
        <v>0</v>
      </c>
      <c r="F69" s="75">
        <v>0</v>
      </c>
    </row>
    <row r="70" spans="1:6" ht="44.25" customHeight="1">
      <c r="A70" s="41" t="s">
        <v>191</v>
      </c>
      <c r="B70" s="96"/>
      <c r="C70" s="87" t="s">
        <v>194</v>
      </c>
      <c r="D70" s="81">
        <v>0</v>
      </c>
      <c r="E70" s="81">
        <v>0</v>
      </c>
      <c r="F70" s="75">
        <v>0</v>
      </c>
    </row>
    <row r="71" spans="1:6" ht="15" customHeight="1">
      <c r="A71" s="70"/>
      <c r="B71" s="96"/>
      <c r="C71" s="97" t="s">
        <v>195</v>
      </c>
      <c r="D71" s="98">
        <v>0</v>
      </c>
      <c r="E71" s="98">
        <v>0</v>
      </c>
      <c r="F71" s="75">
        <v>51</v>
      </c>
    </row>
    <row r="72" spans="1:6" ht="15" customHeight="1" hidden="1">
      <c r="A72" s="41"/>
      <c r="B72" s="57"/>
      <c r="C72" s="87" t="s">
        <v>196</v>
      </c>
      <c r="D72" s="81">
        <v>30000</v>
      </c>
      <c r="E72" s="81"/>
      <c r="F72" s="75"/>
    </row>
    <row r="73" spans="1:6" ht="15" customHeight="1" hidden="1">
      <c r="A73" s="41"/>
      <c r="B73" s="57"/>
      <c r="C73" s="87" t="s">
        <v>197</v>
      </c>
      <c r="D73" s="81">
        <v>8000</v>
      </c>
      <c r="E73" s="81"/>
      <c r="F73" s="75"/>
    </row>
    <row r="74" spans="1:6" ht="15" customHeight="1">
      <c r="A74" s="70" t="s">
        <v>198</v>
      </c>
      <c r="B74" s="57"/>
      <c r="C74" s="97" t="s">
        <v>199</v>
      </c>
      <c r="D74" s="81"/>
      <c r="E74" s="81"/>
      <c r="F74" s="75"/>
    </row>
    <row r="75" spans="1:6" ht="30.75" customHeight="1">
      <c r="A75" s="41" t="s">
        <v>124</v>
      </c>
      <c r="B75" s="57"/>
      <c r="C75" s="87" t="s">
        <v>200</v>
      </c>
      <c r="D75" s="81">
        <v>161200</v>
      </c>
      <c r="E75" s="81">
        <v>153634.65</v>
      </c>
      <c r="F75" s="75">
        <f>D75-E75</f>
        <v>7565.350000000006</v>
      </c>
    </row>
    <row r="76" spans="1:6" ht="36.75" customHeight="1">
      <c r="A76" s="41" t="s">
        <v>124</v>
      </c>
      <c r="B76" s="57"/>
      <c r="C76" s="87" t="s">
        <v>201</v>
      </c>
      <c r="D76" s="81">
        <v>287300</v>
      </c>
      <c r="E76" s="81">
        <v>1148.06</v>
      </c>
      <c r="F76" s="75">
        <f aca="true" t="shared" si="2" ref="F76:F95">D76-E76</f>
        <v>286151.94</v>
      </c>
    </row>
    <row r="77" spans="1:6" ht="21" customHeight="1" hidden="1">
      <c r="A77" s="41" t="s">
        <v>202</v>
      </c>
      <c r="B77" s="96"/>
      <c r="C77" s="87" t="s">
        <v>203</v>
      </c>
      <c r="D77" s="81">
        <v>10000</v>
      </c>
      <c r="E77" s="98"/>
      <c r="F77" s="75">
        <f t="shared" si="2"/>
        <v>10000</v>
      </c>
    </row>
    <row r="78" spans="1:6" ht="41.25" customHeight="1">
      <c r="A78" s="41" t="s">
        <v>124</v>
      </c>
      <c r="B78" s="96"/>
      <c r="C78" s="87" t="s">
        <v>204</v>
      </c>
      <c r="D78" s="81">
        <v>100</v>
      </c>
      <c r="E78" s="100">
        <v>0</v>
      </c>
      <c r="F78" s="75">
        <f t="shared" si="2"/>
        <v>100</v>
      </c>
    </row>
    <row r="79" spans="1:6" ht="15" customHeight="1">
      <c r="A79" s="95" t="s">
        <v>127</v>
      </c>
      <c r="B79" s="96"/>
      <c r="C79" s="97" t="s">
        <v>205</v>
      </c>
      <c r="D79" s="98">
        <f>D75+D76+D78</f>
        <v>448600</v>
      </c>
      <c r="E79" s="98">
        <v>154782.71</v>
      </c>
      <c r="F79" s="75">
        <f t="shared" si="2"/>
        <v>293817.29000000004</v>
      </c>
    </row>
    <row r="80" spans="1:6" ht="15" customHeight="1">
      <c r="A80" s="70" t="s">
        <v>206</v>
      </c>
      <c r="B80" s="96"/>
      <c r="C80" s="97" t="s">
        <v>207</v>
      </c>
      <c r="D80" s="98"/>
      <c r="E80" s="98"/>
      <c r="F80" s="75"/>
    </row>
    <row r="81" spans="1:6" ht="33.75">
      <c r="A81" s="41" t="s">
        <v>124</v>
      </c>
      <c r="B81" s="96"/>
      <c r="C81" s="99" t="s">
        <v>208</v>
      </c>
      <c r="D81" s="100">
        <v>1000</v>
      </c>
      <c r="E81" s="100">
        <v>0</v>
      </c>
      <c r="F81" s="75">
        <f t="shared" si="2"/>
        <v>1000</v>
      </c>
    </row>
    <row r="82" spans="1:6" ht="15" customHeight="1">
      <c r="A82" s="95" t="s">
        <v>127</v>
      </c>
      <c r="B82" s="96"/>
      <c r="C82" s="101" t="s">
        <v>209</v>
      </c>
      <c r="D82" s="98">
        <f>D81</f>
        <v>1000</v>
      </c>
      <c r="E82" s="98">
        <v>0</v>
      </c>
      <c r="F82" s="75">
        <f t="shared" si="2"/>
        <v>1000</v>
      </c>
    </row>
    <row r="83" spans="1:6" ht="15" customHeight="1">
      <c r="A83" s="70" t="s">
        <v>210</v>
      </c>
      <c r="B83" s="96"/>
      <c r="C83" s="97" t="s">
        <v>211</v>
      </c>
      <c r="D83" s="98"/>
      <c r="E83" s="98"/>
      <c r="F83" s="75"/>
    </row>
    <row r="84" spans="1:6" ht="33.75">
      <c r="A84" s="41" t="s">
        <v>212</v>
      </c>
      <c r="B84" s="96"/>
      <c r="C84" s="99" t="s">
        <v>213</v>
      </c>
      <c r="D84" s="100">
        <v>100000</v>
      </c>
      <c r="E84" s="100">
        <v>23828.2</v>
      </c>
      <c r="F84" s="75">
        <f t="shared" si="2"/>
        <v>76171.8</v>
      </c>
    </row>
    <row r="85" spans="1:6" ht="15" customHeight="1">
      <c r="A85" s="95" t="s">
        <v>127</v>
      </c>
      <c r="B85" s="96"/>
      <c r="C85" s="101" t="s">
        <v>214</v>
      </c>
      <c r="D85" s="102">
        <f>D84</f>
        <v>100000</v>
      </c>
      <c r="E85" s="98">
        <v>23828.2</v>
      </c>
      <c r="F85" s="75">
        <f t="shared" si="2"/>
        <v>76171.8</v>
      </c>
    </row>
    <row r="86" spans="1:6" ht="15" customHeight="1">
      <c r="A86" s="70" t="s">
        <v>215</v>
      </c>
      <c r="B86" s="96"/>
      <c r="C86" s="97" t="s">
        <v>216</v>
      </c>
      <c r="D86" s="98"/>
      <c r="E86" s="98"/>
      <c r="F86" s="75"/>
    </row>
    <row r="87" spans="1:6" ht="33.75">
      <c r="A87" s="41" t="s">
        <v>124</v>
      </c>
      <c r="B87" s="57"/>
      <c r="C87" s="87" t="s">
        <v>217</v>
      </c>
      <c r="D87" s="81">
        <v>1000</v>
      </c>
      <c r="E87" s="81">
        <v>0</v>
      </c>
      <c r="F87" s="75">
        <f t="shared" si="2"/>
        <v>1000</v>
      </c>
    </row>
    <row r="88" spans="1:6" ht="14.25" hidden="1">
      <c r="A88" s="41" t="s">
        <v>131</v>
      </c>
      <c r="B88" s="57"/>
      <c r="C88" s="87" t="s">
        <v>218</v>
      </c>
      <c r="D88" s="81" t="s">
        <v>219</v>
      </c>
      <c r="E88" s="81"/>
      <c r="F88" s="75">
        <f t="shared" si="2"/>
        <v>3000</v>
      </c>
    </row>
    <row r="89" spans="1:6" ht="22.5" customHeight="1">
      <c r="A89" s="41" t="s">
        <v>127</v>
      </c>
      <c r="B89" s="96"/>
      <c r="C89" s="97" t="s">
        <v>220</v>
      </c>
      <c r="D89" s="98">
        <f>D87</f>
        <v>1000</v>
      </c>
      <c r="E89" s="98">
        <v>0</v>
      </c>
      <c r="F89" s="75">
        <f t="shared" si="2"/>
        <v>1000</v>
      </c>
    </row>
    <row r="90" spans="1:6" ht="22.5" customHeight="1">
      <c r="A90" s="70" t="s">
        <v>221</v>
      </c>
      <c r="B90" s="96"/>
      <c r="C90" s="97" t="s">
        <v>222</v>
      </c>
      <c r="D90" s="98"/>
      <c r="E90" s="98"/>
      <c r="F90" s="75"/>
    </row>
    <row r="91" spans="1:6" ht="20.25" customHeight="1">
      <c r="A91" s="51" t="s">
        <v>223</v>
      </c>
      <c r="B91" s="96"/>
      <c r="C91" s="87" t="s">
        <v>224</v>
      </c>
      <c r="D91" s="81">
        <v>2705400</v>
      </c>
      <c r="E91" s="81">
        <v>694200</v>
      </c>
      <c r="F91" s="75">
        <f t="shared" si="2"/>
        <v>2011200</v>
      </c>
    </row>
    <row r="92" spans="1:6" ht="24.75" customHeight="1">
      <c r="A92" s="51" t="s">
        <v>223</v>
      </c>
      <c r="B92" s="96"/>
      <c r="C92" s="87" t="s">
        <v>225</v>
      </c>
      <c r="D92" s="81"/>
      <c r="E92" s="81"/>
      <c r="F92" s="75">
        <f t="shared" si="2"/>
        <v>0</v>
      </c>
    </row>
    <row r="93" spans="1:6" ht="28.5" customHeight="1">
      <c r="A93" s="51" t="s">
        <v>223</v>
      </c>
      <c r="B93" s="96"/>
      <c r="C93" s="87" t="s">
        <v>226</v>
      </c>
      <c r="D93" s="81">
        <v>0</v>
      </c>
      <c r="E93" s="81">
        <v>0</v>
      </c>
      <c r="F93" s="75">
        <f t="shared" si="2"/>
        <v>0</v>
      </c>
    </row>
    <row r="94" spans="1:6" ht="28.5" customHeight="1">
      <c r="A94" s="51" t="s">
        <v>223</v>
      </c>
      <c r="B94" s="96"/>
      <c r="C94" s="87" t="s">
        <v>226</v>
      </c>
      <c r="D94" s="81"/>
      <c r="E94" s="81"/>
      <c r="F94" s="75">
        <f t="shared" si="2"/>
        <v>0</v>
      </c>
    </row>
    <row r="95" spans="1:6" ht="15" customHeight="1">
      <c r="A95" s="96" t="s">
        <v>127</v>
      </c>
      <c r="B95" s="57"/>
      <c r="C95" s="97" t="s">
        <v>227</v>
      </c>
      <c r="D95" s="98">
        <f>D91+D93</f>
        <v>2705400</v>
      </c>
      <c r="E95" s="98">
        <v>694200</v>
      </c>
      <c r="F95" s="75">
        <f t="shared" si="2"/>
        <v>2011200</v>
      </c>
    </row>
    <row r="96" spans="1:6" ht="12.75">
      <c r="A96" s="103"/>
      <c r="B96" s="57"/>
      <c r="C96" s="59"/>
      <c r="D96" s="59"/>
      <c r="E96" s="59"/>
      <c r="F96" s="104"/>
    </row>
    <row r="97" spans="1:6" ht="25.5" customHeight="1">
      <c r="A97" s="105" t="s">
        <v>228</v>
      </c>
      <c r="B97" s="106">
        <v>450</v>
      </c>
      <c r="C97" s="59"/>
      <c r="D97" s="107" t="s">
        <v>271</v>
      </c>
      <c r="E97" s="108" t="s">
        <v>277</v>
      </c>
      <c r="F97" s="109" t="s">
        <v>33</v>
      </c>
    </row>
    <row r="98" ht="12.75">
      <c r="C98" s="110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25">
      <selection activeCell="E40" sqref="E40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4"/>
      <c r="B1" s="111"/>
      <c r="C1" s="63"/>
      <c r="D1" s="112"/>
      <c r="E1" s="152" t="s">
        <v>229</v>
      </c>
      <c r="F1" s="152"/>
    </row>
    <row r="2" spans="1:6" ht="15">
      <c r="A2" s="137" t="s">
        <v>230</v>
      </c>
      <c r="B2" s="137"/>
      <c r="C2" s="137"/>
      <c r="D2" s="137"/>
      <c r="E2" s="137"/>
      <c r="F2" s="137"/>
    </row>
    <row r="3" spans="1:6" ht="11.25" customHeight="1">
      <c r="A3" s="18"/>
      <c r="B3" s="113"/>
      <c r="C3" s="19"/>
      <c r="D3" s="20"/>
      <c r="E3" s="20"/>
      <c r="F3" s="21"/>
    </row>
    <row r="4" spans="1:6" ht="18" customHeight="1">
      <c r="A4" s="22"/>
      <c r="B4" s="23" t="s">
        <v>20</v>
      </c>
      <c r="C4" s="138" t="s">
        <v>231</v>
      </c>
      <c r="D4" s="138" t="s">
        <v>22</v>
      </c>
      <c r="E4" s="24"/>
      <c r="F4" s="10" t="s">
        <v>23</v>
      </c>
    </row>
    <row r="5" spans="1:6" ht="18" customHeight="1">
      <c r="A5" s="23" t="s">
        <v>24</v>
      </c>
      <c r="B5" s="23" t="s">
        <v>25</v>
      </c>
      <c r="C5" s="138"/>
      <c r="D5" s="138"/>
      <c r="E5" s="25" t="s">
        <v>26</v>
      </c>
      <c r="F5" s="26" t="s">
        <v>27</v>
      </c>
    </row>
    <row r="6" spans="1:6" ht="18" customHeight="1">
      <c r="A6" s="22"/>
      <c r="B6" s="23" t="s">
        <v>28</v>
      </c>
      <c r="C6" s="138"/>
      <c r="D6" s="138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112</v>
      </c>
      <c r="F7" s="30" t="s">
        <v>30</v>
      </c>
    </row>
    <row r="8" spans="1:6" ht="24" customHeight="1">
      <c r="A8" s="103" t="s">
        <v>232</v>
      </c>
      <c r="B8" s="32" t="s">
        <v>233</v>
      </c>
      <c r="C8" s="114" t="s">
        <v>33</v>
      </c>
      <c r="D8" s="115" t="s">
        <v>278</v>
      </c>
      <c r="E8" s="116" t="s">
        <v>279</v>
      </c>
      <c r="F8" s="117"/>
    </row>
    <row r="9" spans="1:6" ht="11.25" customHeight="1">
      <c r="A9" s="55" t="s">
        <v>234</v>
      </c>
      <c r="B9" s="118"/>
      <c r="C9" s="119"/>
      <c r="D9" s="120"/>
      <c r="E9" s="121"/>
      <c r="F9" s="122"/>
    </row>
    <row r="10" spans="1:6" ht="24.75" customHeight="1">
      <c r="A10" s="103" t="s">
        <v>235</v>
      </c>
      <c r="B10" s="123" t="s">
        <v>236</v>
      </c>
      <c r="C10" s="115" t="s">
        <v>33</v>
      </c>
      <c r="D10" s="115"/>
      <c r="E10" s="116"/>
      <c r="F10" s="124"/>
    </row>
    <row r="11" spans="1:6" ht="11.25" customHeight="1">
      <c r="A11" s="55" t="s">
        <v>237</v>
      </c>
      <c r="B11" s="118"/>
      <c r="C11" s="120"/>
      <c r="D11" s="120"/>
      <c r="E11" s="121"/>
      <c r="F11" s="122"/>
    </row>
    <row r="12" spans="1:6" ht="10.5" customHeight="1">
      <c r="A12" s="103" t="s">
        <v>238</v>
      </c>
      <c r="B12" s="125" t="s">
        <v>239</v>
      </c>
      <c r="C12" s="115"/>
      <c r="D12" s="115"/>
      <c r="E12" s="116"/>
      <c r="F12" s="124"/>
    </row>
    <row r="13" spans="1:6" ht="18" customHeight="1">
      <c r="A13" s="103"/>
      <c r="B13" s="125"/>
      <c r="C13" s="115"/>
      <c r="D13" s="115"/>
      <c r="E13" s="116"/>
      <c r="F13" s="124"/>
    </row>
    <row r="14" spans="1:6" ht="18" customHeight="1">
      <c r="A14" s="103"/>
      <c r="B14" s="125"/>
      <c r="C14" s="115"/>
      <c r="D14" s="115"/>
      <c r="E14" s="116"/>
      <c r="F14" s="124"/>
    </row>
    <row r="15" spans="1:6" ht="18" customHeight="1">
      <c r="A15" s="103"/>
      <c r="B15" s="125"/>
      <c r="C15" s="115"/>
      <c r="D15" s="115"/>
      <c r="E15" s="116"/>
      <c r="F15" s="124"/>
    </row>
    <row r="16" spans="1:6" ht="18" customHeight="1">
      <c r="A16" s="103"/>
      <c r="B16" s="125"/>
      <c r="C16" s="115"/>
      <c r="D16" s="115"/>
      <c r="E16" s="116"/>
      <c r="F16" s="124"/>
    </row>
    <row r="17" spans="1:6" ht="18" customHeight="1">
      <c r="A17" s="103"/>
      <c r="B17" s="125"/>
      <c r="C17" s="115"/>
      <c r="D17" s="115"/>
      <c r="E17" s="116"/>
      <c r="F17" s="124"/>
    </row>
    <row r="18" spans="1:6" ht="18" customHeight="1">
      <c r="A18" s="103"/>
      <c r="B18" s="125"/>
      <c r="C18" s="115"/>
      <c r="D18" s="115"/>
      <c r="E18" s="116"/>
      <c r="F18" s="124"/>
    </row>
    <row r="19" spans="1:6" ht="18" customHeight="1">
      <c r="A19" s="103"/>
      <c r="B19" s="125"/>
      <c r="C19" s="115"/>
      <c r="D19" s="115"/>
      <c r="E19" s="116"/>
      <c r="F19" s="124"/>
    </row>
    <row r="20" spans="1:6" ht="15" customHeight="1">
      <c r="A20" s="103"/>
      <c r="B20" s="125"/>
      <c r="C20" s="115"/>
      <c r="D20" s="115"/>
      <c r="E20" s="116"/>
      <c r="F20" s="124"/>
    </row>
    <row r="21" spans="1:6" ht="15.75" customHeight="1">
      <c r="A21" s="103"/>
      <c r="B21" s="125"/>
      <c r="C21" s="115"/>
      <c r="D21" s="115"/>
      <c r="E21" s="116"/>
      <c r="F21" s="124"/>
    </row>
    <row r="22" spans="1:6" ht="18" customHeight="1">
      <c r="A22" s="103"/>
      <c r="B22" s="125"/>
      <c r="C22" s="115"/>
      <c r="D22" s="115"/>
      <c r="E22" s="116"/>
      <c r="F22" s="124"/>
    </row>
    <row r="23" spans="1:6" ht="15" customHeight="1">
      <c r="A23" s="103"/>
      <c r="B23" s="125"/>
      <c r="C23" s="115"/>
      <c r="D23" s="115"/>
      <c r="E23" s="116"/>
      <c r="F23" s="124"/>
    </row>
    <row r="24" spans="1:6" ht="15" customHeight="1">
      <c r="A24" s="103"/>
      <c r="B24" s="126"/>
      <c r="C24" s="115"/>
      <c r="D24" s="115"/>
      <c r="E24" s="116"/>
      <c r="F24" s="124"/>
    </row>
    <row r="25" spans="1:6" ht="21" customHeight="1">
      <c r="A25" s="103" t="s">
        <v>240</v>
      </c>
      <c r="B25" s="37" t="s">
        <v>241</v>
      </c>
      <c r="C25" s="115" t="s">
        <v>33</v>
      </c>
      <c r="D25" s="115"/>
      <c r="E25" s="116"/>
      <c r="F25" s="124"/>
    </row>
    <row r="26" spans="1:6" ht="12" customHeight="1">
      <c r="A26" s="55" t="s">
        <v>242</v>
      </c>
      <c r="B26" s="118"/>
      <c r="C26" s="120"/>
      <c r="D26" s="120"/>
      <c r="E26" s="121"/>
      <c r="F26" s="122"/>
    </row>
    <row r="27" spans="1:6" ht="12.75" customHeight="1">
      <c r="A27" s="103" t="s">
        <v>243</v>
      </c>
      <c r="B27" s="123" t="s">
        <v>244</v>
      </c>
      <c r="C27" s="115"/>
      <c r="D27" s="115"/>
      <c r="E27" s="116"/>
      <c r="F27" s="124"/>
    </row>
    <row r="28" spans="1:6" ht="16.5" customHeight="1">
      <c r="A28" s="103"/>
      <c r="B28" s="123"/>
      <c r="C28" s="115"/>
      <c r="D28" s="115"/>
      <c r="E28" s="116"/>
      <c r="F28" s="124"/>
    </row>
    <row r="29" spans="1:6" ht="16.5" customHeight="1">
      <c r="A29" s="103"/>
      <c r="B29" s="123"/>
      <c r="C29" s="115"/>
      <c r="D29" s="115"/>
      <c r="E29" s="116"/>
      <c r="F29" s="124"/>
    </row>
    <row r="30" spans="1:6" ht="17.25" customHeight="1">
      <c r="A30" s="103"/>
      <c r="B30" s="123"/>
      <c r="C30" s="115"/>
      <c r="D30" s="115"/>
      <c r="E30" s="116"/>
      <c r="F30" s="124"/>
    </row>
    <row r="31" spans="1:6" ht="18" customHeight="1">
      <c r="A31" s="103"/>
      <c r="B31" s="123"/>
      <c r="C31" s="115"/>
      <c r="D31" s="115"/>
      <c r="E31" s="116"/>
      <c r="F31" s="124"/>
    </row>
    <row r="32" spans="1:6" ht="21" customHeight="1">
      <c r="A32" s="103" t="s">
        <v>245</v>
      </c>
      <c r="B32" s="37" t="s">
        <v>246</v>
      </c>
      <c r="C32" s="115"/>
      <c r="D32" s="115" t="s">
        <v>278</v>
      </c>
      <c r="E32" s="115" t="s">
        <v>279</v>
      </c>
      <c r="F32" s="127"/>
    </row>
    <row r="33" spans="1:6" ht="21" customHeight="1">
      <c r="A33" s="103" t="s">
        <v>238</v>
      </c>
      <c r="B33" s="37" t="s">
        <v>247</v>
      </c>
      <c r="C33" s="115"/>
      <c r="D33" s="115" t="s">
        <v>280</v>
      </c>
      <c r="E33" s="115" t="s">
        <v>282</v>
      </c>
      <c r="F33" s="124" t="s">
        <v>33</v>
      </c>
    </row>
    <row r="34" spans="1:6" ht="21" customHeight="1">
      <c r="A34" s="103"/>
      <c r="B34" s="118"/>
      <c r="C34" s="120"/>
      <c r="D34" s="120"/>
      <c r="E34" s="120"/>
      <c r="F34" s="122" t="s">
        <v>33</v>
      </c>
    </row>
    <row r="35" spans="1:6" ht="21" customHeight="1">
      <c r="A35" s="103" t="s">
        <v>248</v>
      </c>
      <c r="B35" s="118" t="s">
        <v>249</v>
      </c>
      <c r="C35" s="128"/>
      <c r="D35" s="128" t="s">
        <v>281</v>
      </c>
      <c r="E35" s="128" t="s">
        <v>283</v>
      </c>
      <c r="F35" s="129" t="s">
        <v>33</v>
      </c>
    </row>
    <row r="36" spans="1:6" ht="21" customHeight="1">
      <c r="A36" s="103"/>
      <c r="B36" s="130"/>
      <c r="C36" s="131"/>
      <c r="D36" s="131"/>
      <c r="E36" s="131"/>
      <c r="F36" s="132" t="s">
        <v>33</v>
      </c>
    </row>
    <row r="37" spans="1:6" ht="12.75" customHeight="1">
      <c r="A37" s="55"/>
      <c r="B37" s="60"/>
      <c r="C37" s="61"/>
      <c r="D37" s="61"/>
      <c r="E37" s="61"/>
      <c r="F37" s="61"/>
    </row>
    <row r="38" spans="1:6" ht="12.75" customHeight="1">
      <c r="A38" s="133" t="s">
        <v>250</v>
      </c>
      <c r="B38" s="60"/>
      <c r="C38" s="134"/>
      <c r="D38" s="61"/>
      <c r="E38" s="153" t="s">
        <v>254</v>
      </c>
      <c r="F38" s="153"/>
    </row>
    <row r="39" spans="1:6" ht="10.5" customHeight="1">
      <c r="A39" s="135"/>
      <c r="B39" s="60"/>
      <c r="C39" s="10" t="s">
        <v>251</v>
      </c>
      <c r="D39" s="61"/>
      <c r="E39" s="154" t="s">
        <v>252</v>
      </c>
      <c r="F39" s="154"/>
    </row>
    <row r="40" spans="1:6" ht="24.75" customHeight="1">
      <c r="A40" s="135"/>
      <c r="B40" s="60"/>
      <c r="C40" s="61"/>
      <c r="D40" s="61"/>
      <c r="E40" s="61"/>
      <c r="F40" s="61"/>
    </row>
    <row r="41" spans="1:6" ht="12.75" customHeight="1">
      <c r="A41" s="133" t="s">
        <v>253</v>
      </c>
      <c r="B41" s="60"/>
      <c r="C41" s="134"/>
      <c r="D41" s="61"/>
      <c r="E41" s="153" t="s">
        <v>254</v>
      </c>
      <c r="F41" s="153"/>
    </row>
    <row r="42" spans="1:6" ht="10.5" customHeight="1">
      <c r="A42" s="135" t="s">
        <v>255</v>
      </c>
      <c r="B42" s="60"/>
      <c r="C42" s="10" t="s">
        <v>251</v>
      </c>
      <c r="D42" s="61"/>
      <c r="E42" s="154" t="s">
        <v>252</v>
      </c>
      <c r="F42" s="154"/>
    </row>
    <row r="43" spans="1:6" ht="12.75" customHeight="1">
      <c r="A43" s="135"/>
      <c r="B43" s="60"/>
      <c r="C43" s="61"/>
      <c r="D43" s="61"/>
      <c r="E43" s="61"/>
      <c r="F43" s="61"/>
    </row>
    <row r="44" spans="1:6" ht="22.5" customHeight="1">
      <c r="A44" s="135" t="s">
        <v>256</v>
      </c>
      <c r="B44" s="60"/>
      <c r="C44" s="134"/>
      <c r="D44" s="61"/>
      <c r="E44" s="153" t="s">
        <v>257</v>
      </c>
      <c r="F44" s="153"/>
    </row>
    <row r="45" spans="1:6" ht="9.75" customHeight="1">
      <c r="A45" s="4"/>
      <c r="B45" s="60"/>
      <c r="C45" s="10" t="s">
        <v>251</v>
      </c>
      <c r="D45" s="61"/>
      <c r="E45" s="154" t="s">
        <v>252</v>
      </c>
      <c r="F45" s="154"/>
    </row>
    <row r="46" spans="1:6" ht="12.75" customHeight="1">
      <c r="A46" s="4"/>
      <c r="B46" s="60"/>
      <c r="C46" s="61"/>
      <c r="D46" s="61"/>
      <c r="E46" s="61"/>
      <c r="F46" s="61"/>
    </row>
    <row r="47" spans="1:6" ht="12.75" customHeight="1">
      <c r="A47" s="4"/>
      <c r="B47" s="60"/>
      <c r="C47" s="61"/>
      <c r="D47" s="61"/>
      <c r="E47" s="61"/>
      <c r="F47" s="61"/>
    </row>
    <row r="48" spans="1:6" ht="12.75" customHeight="1">
      <c r="A48" s="55"/>
      <c r="B48" s="60"/>
      <c r="C48" s="61"/>
      <c r="D48" s="61"/>
      <c r="E48" s="61"/>
      <c r="F48" s="61"/>
    </row>
    <row r="49" spans="1:6" ht="12.75" customHeight="1">
      <c r="A49" s="55"/>
      <c r="B49" s="60"/>
      <c r="C49" s="61"/>
      <c r="D49" s="61"/>
      <c r="E49" s="61"/>
      <c r="F49" s="61"/>
    </row>
    <row r="50" spans="1:6" ht="12.75" customHeight="1">
      <c r="A50" s="55"/>
      <c r="B50" s="60"/>
      <c r="C50" s="61"/>
      <c r="D50" s="61"/>
      <c r="E50" s="61"/>
      <c r="F50" s="61"/>
    </row>
    <row r="51" spans="1:6" ht="12.75" customHeight="1">
      <c r="A51" s="55"/>
      <c r="B51" s="60"/>
      <c r="C51" s="61"/>
      <c r="D51" s="61"/>
      <c r="E51" s="61"/>
      <c r="F51" s="61"/>
    </row>
    <row r="52" spans="1:6" ht="22.5" customHeight="1">
      <c r="A52" s="55"/>
      <c r="B52" s="60"/>
      <c r="C52" s="61"/>
      <c r="D52" s="61"/>
      <c r="E52" s="61"/>
      <c r="F52" s="61"/>
    </row>
    <row r="53" spans="1:4" ht="11.25" customHeight="1">
      <c r="A53" s="4"/>
      <c r="B53" s="4"/>
      <c r="C53" s="14"/>
      <c r="D53" s="62"/>
    </row>
    <row r="54" spans="1:4" ht="11.25" customHeight="1">
      <c r="A54" s="4"/>
      <c r="B54" s="4"/>
      <c r="C54" s="14"/>
      <c r="D54" s="62"/>
    </row>
    <row r="55" spans="1:4" ht="11.25" customHeight="1">
      <c r="A55" s="4"/>
      <c r="B55" s="4"/>
      <c r="C55" s="14"/>
      <c r="D55" s="62"/>
    </row>
    <row r="56" spans="1:4" ht="11.25" customHeight="1">
      <c r="A56" s="4"/>
      <c r="B56" s="4"/>
      <c r="C56" s="14"/>
      <c r="D56" s="62"/>
    </row>
    <row r="57" spans="1:4" ht="11.25" customHeight="1">
      <c r="A57" s="4"/>
      <c r="B57" s="4"/>
      <c r="C57" s="14"/>
      <c r="D57" s="62"/>
    </row>
    <row r="58" spans="1:4" ht="11.25" customHeight="1">
      <c r="A58" s="4"/>
      <c r="B58" s="4"/>
      <c r="C58" s="14"/>
      <c r="D58" s="62"/>
    </row>
    <row r="59" spans="1:4" ht="11.25" customHeight="1">
      <c r="A59" s="4"/>
      <c r="B59" s="4"/>
      <c r="C59" s="14"/>
      <c r="D59" s="62"/>
    </row>
    <row r="60" spans="1:4" ht="11.25" customHeight="1">
      <c r="A60" s="4"/>
      <c r="B60" s="4"/>
      <c r="C60" s="14"/>
      <c r="D60" s="62"/>
    </row>
    <row r="61" spans="1:4" ht="11.25" customHeight="1">
      <c r="A61" s="4"/>
      <c r="B61" s="4"/>
      <c r="C61" s="14"/>
      <c r="D61" s="62"/>
    </row>
    <row r="62" spans="1:4" ht="11.25" customHeight="1">
      <c r="A62" s="4"/>
      <c r="B62" s="4"/>
      <c r="C62" s="14"/>
      <c r="D62" s="62"/>
    </row>
    <row r="63" spans="1:4" ht="11.25" customHeight="1">
      <c r="A63" s="4"/>
      <c r="B63" s="4"/>
      <c r="C63" s="14"/>
      <c r="D63" s="62"/>
    </row>
    <row r="64" spans="1:4" ht="11.25" customHeight="1">
      <c r="A64" s="4"/>
      <c r="B64" s="4"/>
      <c r="C64" s="14"/>
      <c r="D64" s="62"/>
    </row>
    <row r="65" spans="1:4" ht="11.25" customHeight="1">
      <c r="A65" s="4"/>
      <c r="B65" s="4"/>
      <c r="C65" s="14"/>
      <c r="D65" s="62"/>
    </row>
    <row r="66" spans="1:4" ht="11.25" customHeight="1">
      <c r="A66" s="4"/>
      <c r="B66" s="4"/>
      <c r="C66" s="14"/>
      <c r="D66" s="62"/>
    </row>
    <row r="67" spans="1:4" ht="11.25" customHeight="1">
      <c r="A67" s="4"/>
      <c r="B67" s="4"/>
      <c r="C67" s="14"/>
      <c r="D67" s="62"/>
    </row>
    <row r="68" spans="1:4" ht="11.25" customHeight="1">
      <c r="A68" s="4"/>
      <c r="B68" s="4"/>
      <c r="C68" s="14"/>
      <c r="D68" s="62"/>
    </row>
    <row r="69" spans="1:4" ht="11.25" customHeight="1">
      <c r="A69" s="4"/>
      <c r="B69" s="4"/>
      <c r="C69" s="14"/>
      <c r="D69" s="62"/>
    </row>
    <row r="70" spans="1:4" ht="11.25" customHeight="1">
      <c r="A70" s="4"/>
      <c r="B70" s="4"/>
      <c r="C70" s="14"/>
      <c r="D70" s="62"/>
    </row>
    <row r="71" spans="1:4" ht="11.25" customHeight="1">
      <c r="A71" s="4"/>
      <c r="B71" s="4"/>
      <c r="C71" s="14"/>
      <c r="D71" s="62"/>
    </row>
    <row r="72" spans="1:4" ht="11.25" customHeight="1">
      <c r="A72" s="4"/>
      <c r="B72" s="4"/>
      <c r="C72" s="14"/>
      <c r="D72" s="62"/>
    </row>
    <row r="73" ht="23.25" customHeight="1">
      <c r="A73" s="4"/>
    </row>
    <row r="74" ht="9.75" customHeight="1"/>
    <row r="75" spans="1:3" ht="12.75" customHeight="1">
      <c r="A75" s="14"/>
      <c r="B75" s="14"/>
      <c r="C75" s="63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2019-04-02T11:19:19Z</cp:lastPrinted>
  <dcterms:modified xsi:type="dcterms:W3CDTF">2019-08-07T05:58:42Z</dcterms:modified>
  <cp:category/>
  <cp:version/>
  <cp:contentType/>
  <cp:contentStatus/>
</cp:coreProperties>
</file>